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3-ГЛР" sheetId="3" r:id="rId1"/>
  </sheets>
  <definedNames>
    <definedName name="sub_3010" localSheetId="0">'3-ГЛР'!$A$17</definedName>
    <definedName name="sub_555" localSheetId="0">'3-ГЛР'!$C$27</definedName>
    <definedName name="sub_666" localSheetId="0">'3-ГЛР'!$A$29</definedName>
  </definedNames>
  <calcPr calcId="124519"/>
</workbook>
</file>

<file path=xl/calcChain.xml><?xml version="1.0" encoding="utf-8"?>
<calcChain xmlns="http://schemas.openxmlformats.org/spreadsheetml/2006/main">
  <c r="O39" i="3"/>
  <c r="P39"/>
  <c r="Q39"/>
  <c r="S39"/>
  <c r="T39"/>
  <c r="U39"/>
  <c r="F39"/>
  <c r="G39"/>
  <c r="H39"/>
  <c r="I39"/>
  <c r="J39"/>
  <c r="K39"/>
  <c r="L39"/>
  <c r="E39"/>
  <c r="U38"/>
  <c r="O38"/>
  <c r="P38"/>
  <c r="Q38"/>
  <c r="R38"/>
  <c r="S38"/>
  <c r="T38"/>
  <c r="F38"/>
  <c r="G38"/>
  <c r="H38"/>
  <c r="I38"/>
  <c r="J38"/>
  <c r="K38"/>
  <c r="L38"/>
  <c r="M38"/>
  <c r="E38"/>
  <c r="O36"/>
  <c r="P36"/>
  <c r="Q36"/>
  <c r="R36"/>
  <c r="S36"/>
  <c r="T36"/>
  <c r="U36"/>
  <c r="F36"/>
  <c r="G36"/>
  <c r="H36"/>
  <c r="I36"/>
  <c r="J36"/>
  <c r="K36"/>
  <c r="L36"/>
  <c r="M36"/>
  <c r="E36"/>
  <c r="T32"/>
  <c r="U32"/>
  <c r="Q32"/>
  <c r="R32"/>
  <c r="S32"/>
  <c r="O32"/>
  <c r="P32"/>
  <c r="J32"/>
  <c r="K32"/>
  <c r="L32"/>
  <c r="M32"/>
  <c r="H32"/>
  <c r="I32"/>
  <c r="F32"/>
  <c r="G32"/>
  <c r="E32"/>
  <c r="T29"/>
  <c r="U29"/>
  <c r="P29"/>
  <c r="Q29"/>
  <c r="R29"/>
  <c r="R39" s="1"/>
  <c r="S29"/>
  <c r="O29"/>
  <c r="R28"/>
  <c r="K29"/>
  <c r="L29"/>
  <c r="M29"/>
  <c r="M39" s="1"/>
  <c r="F29"/>
  <c r="G29"/>
  <c r="H29"/>
  <c r="I29"/>
  <c r="J29"/>
  <c r="E29"/>
  <c r="R25"/>
  <c r="S25"/>
  <c r="T25"/>
  <c r="U25"/>
  <c r="P25"/>
  <c r="Q25"/>
  <c r="O25"/>
  <c r="F25"/>
  <c r="G25"/>
  <c r="H25"/>
  <c r="I25"/>
  <c r="J25"/>
  <c r="K25"/>
  <c r="L25"/>
  <c r="M25"/>
  <c r="E25"/>
  <c r="R34"/>
  <c r="R35"/>
  <c r="R27"/>
  <c r="M24"/>
  <c r="M27"/>
  <c r="M34"/>
  <c r="U37"/>
</calcChain>
</file>

<file path=xl/sharedStrings.xml><?xml version="1.0" encoding="utf-8"?>
<sst xmlns="http://schemas.openxmlformats.org/spreadsheetml/2006/main" count="68" uniqueCount="48">
  <si>
    <t>всего</t>
  </si>
  <si>
    <t>Форма N 3-ГЛР</t>
  </si>
  <si>
    <t>Состав земель лесного фонда и земель иных категорий, на которых расположены леса</t>
  </si>
  <si>
    <t>Наименование муниципального района (городского округа)</t>
  </si>
  <si>
    <t>Наименование категории земель, на которой расположено лесничество (лесопарк)</t>
  </si>
  <si>
    <t>Наименование участкового лесничества</t>
  </si>
  <si>
    <t>Площадь земель, на которых расположены леса</t>
  </si>
  <si>
    <t>Лесистость территории, %</t>
  </si>
  <si>
    <t>Запас древесины</t>
  </si>
  <si>
    <t>Кроме того, площадь лесов, в отношении которых лесоустройство не проводилось</t>
  </si>
  <si>
    <t>Всего площадь лесов</t>
  </si>
  <si>
    <t>всего лесов, в отношении которых имеются материалы лесоустройства</t>
  </si>
  <si>
    <t>в том числе по целевому назначению лесов</t>
  </si>
  <si>
    <t>лесные земли</t>
  </si>
  <si>
    <t>в том числе занятые лесными насаждениями (покрытые лесной растительностью)</t>
  </si>
  <si>
    <t>защитные</t>
  </si>
  <si>
    <t>эксплуатационные</t>
  </si>
  <si>
    <t>резервные</t>
  </si>
  <si>
    <t>из них лесными насаждениями с преобладанием древесных пород</t>
  </si>
  <si>
    <t>общий</t>
  </si>
  <si>
    <t>в том числе лесных насаждений с преобладанием древесных пород</t>
  </si>
  <si>
    <t>хвойных</t>
  </si>
  <si>
    <t>твердолиственных</t>
  </si>
  <si>
    <t>мягколиственных</t>
  </si>
  <si>
    <t>Площадь муниципального района (городского округа),кв.км</t>
  </si>
  <si>
    <t>Всего</t>
  </si>
  <si>
    <t>(дата)</t>
  </si>
  <si>
    <t>Липецкая область</t>
  </si>
  <si>
    <t>Земли лесного фонда</t>
  </si>
  <si>
    <t>Елецкое лесничество</t>
  </si>
  <si>
    <t xml:space="preserve">Наименование субъекта Российской Федерации   </t>
  </si>
  <si>
    <t xml:space="preserve">Наименование лесничества (лесопарка)       </t>
  </si>
  <si>
    <t>Елецкий район</t>
  </si>
  <si>
    <t>без деления на участковые лесничества</t>
  </si>
  <si>
    <t>Земли особо охраняемых природных территорий</t>
  </si>
  <si>
    <t>Земли иных категорий</t>
  </si>
  <si>
    <t>Итого по муниципальному (административному) образованию</t>
  </si>
  <si>
    <t>Измалковский район</t>
  </si>
  <si>
    <t>Земли населенных пунктов, на которых расположены леса</t>
  </si>
  <si>
    <t>Краснинский район</t>
  </si>
  <si>
    <t>Становлянский район</t>
  </si>
  <si>
    <t>г. Елец</t>
  </si>
  <si>
    <r>
      <t xml:space="preserve">                                                                    на</t>
    </r>
    <r>
      <rPr>
        <u/>
        <sz val="11"/>
        <color indexed="8"/>
        <rFont val="Times New Roman"/>
        <family val="1"/>
        <charset val="204"/>
      </rPr>
      <t xml:space="preserve"> 01 января 2018 года</t>
    </r>
  </si>
  <si>
    <r>
      <t>Единицы измерения: площадь - га</t>
    </r>
    <r>
      <rPr>
        <sz val="12"/>
        <color indexed="30"/>
        <rFont val="Times New Roman"/>
        <family val="1"/>
        <charset val="204"/>
      </rPr>
      <t>*</t>
    </r>
    <r>
      <rPr>
        <sz val="12"/>
        <color indexed="8"/>
        <rFont val="Times New Roman"/>
        <family val="1"/>
        <charset val="204"/>
      </rPr>
      <t xml:space="preserve"> (тыс. га</t>
    </r>
    <r>
      <rPr>
        <sz val="12"/>
        <color indexed="30"/>
        <rFont val="Times New Roman"/>
        <family val="1"/>
        <charset val="204"/>
      </rPr>
      <t>**</t>
    </r>
    <r>
      <rPr>
        <sz val="12"/>
        <color indexed="8"/>
        <rFont val="Times New Roman"/>
        <family val="1"/>
        <charset val="204"/>
      </rPr>
      <t>), запас - тыс. куб. м* (млн. куб. м**)</t>
    </r>
  </si>
  <si>
    <t xml:space="preserve">           Приложение 3</t>
  </si>
  <si>
    <t>к приказу Минприроды России</t>
  </si>
  <si>
    <t>от 06.10.2016 № 514</t>
  </si>
  <si>
    <t>от         №_________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</si>
</sst>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b/>
      <sz val="14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5" fillId="0" borderId="0" xfId="0" applyFont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1" fontId="5" fillId="0" borderId="1" xfId="0" applyNumberFormat="1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"/>
  <sheetViews>
    <sheetView tabSelected="1" zoomScale="60" zoomScaleNormal="60" zoomScaleSheetLayoutView="85" workbookViewId="0">
      <selection activeCell="V1" sqref="V1:X3"/>
    </sheetView>
  </sheetViews>
  <sheetFormatPr defaultRowHeight="15"/>
  <cols>
    <col min="1" max="1" width="26.7109375" customWidth="1"/>
    <col min="2" max="2" width="21.42578125" customWidth="1"/>
    <col min="3" max="3" width="17.28515625" customWidth="1"/>
    <col min="4" max="4" width="18.28515625" customWidth="1"/>
    <col min="5" max="5" width="21.85546875" customWidth="1"/>
    <col min="6" max="6" width="11.28515625" customWidth="1"/>
    <col min="11" max="11" width="11" customWidth="1"/>
    <col min="14" max="14" width="16.42578125" customWidth="1"/>
    <col min="16" max="16" width="10.5703125" customWidth="1"/>
    <col min="20" max="20" width="20.140625" customWidth="1"/>
    <col min="21" max="21" width="12.5703125" customWidth="1"/>
    <col min="22" max="22" width="20.5703125" customWidth="1"/>
  </cols>
  <sheetData>
    <row r="1" spans="1:23">
      <c r="V1" t="s">
        <v>44</v>
      </c>
    </row>
    <row r="2" spans="1:23">
      <c r="V2" t="s">
        <v>45</v>
      </c>
    </row>
    <row r="3" spans="1:23">
      <c r="V3" t="s">
        <v>46</v>
      </c>
      <c r="W3" t="s">
        <v>47</v>
      </c>
    </row>
    <row r="5" spans="1:23" ht="15.7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3" ht="15.75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15.7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3" ht="18.75">
      <c r="A8" s="19" t="s">
        <v>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3" ht="15.7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3">
      <c r="A10" s="18" t="s">
        <v>42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 t="s">
        <v>26</v>
      </c>
      <c r="N11" s="3"/>
      <c r="O11" s="3"/>
      <c r="P11" s="3"/>
      <c r="Q11" s="3"/>
      <c r="R11" s="3"/>
      <c r="S11" s="3"/>
      <c r="T11" s="3"/>
      <c r="U11" s="3"/>
    </row>
    <row r="12" spans="1:23" ht="15.7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3">
      <c r="A13" s="4" t="s">
        <v>30</v>
      </c>
      <c r="B13" s="3"/>
      <c r="C13" s="3"/>
      <c r="D13" s="17" t="s">
        <v>27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>
      <c r="A14" s="4" t="s">
        <v>31</v>
      </c>
      <c r="B14" s="3"/>
      <c r="C14" s="3"/>
      <c r="D14" s="16" t="s">
        <v>29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3" ht="15.7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3" ht="15.75">
      <c r="A16" s="20" t="s">
        <v>43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61.5" customHeight="1">
      <c r="A17" s="13" t="s">
        <v>3</v>
      </c>
      <c r="B17" s="13" t="s">
        <v>24</v>
      </c>
      <c r="C17" s="13" t="s">
        <v>4</v>
      </c>
      <c r="D17" s="13" t="s">
        <v>5</v>
      </c>
      <c r="E17" s="14" t="s">
        <v>6</v>
      </c>
      <c r="F17" s="14"/>
      <c r="G17" s="14"/>
      <c r="H17" s="14"/>
      <c r="I17" s="14"/>
      <c r="J17" s="14"/>
      <c r="K17" s="14"/>
      <c r="L17" s="14"/>
      <c r="M17" s="14"/>
      <c r="N17" s="13" t="s">
        <v>7</v>
      </c>
      <c r="O17" s="14" t="s">
        <v>8</v>
      </c>
      <c r="P17" s="14"/>
      <c r="Q17" s="14"/>
      <c r="R17" s="14"/>
      <c r="S17" s="14" t="s">
        <v>9</v>
      </c>
      <c r="T17" s="14"/>
      <c r="U17" s="14" t="s">
        <v>10</v>
      </c>
    </row>
    <row r="18" spans="1:21" ht="81" customHeight="1">
      <c r="A18" s="13"/>
      <c r="B18" s="13"/>
      <c r="C18" s="13"/>
      <c r="D18" s="13"/>
      <c r="E18" s="14" t="s">
        <v>11</v>
      </c>
      <c r="F18" s="14" t="s">
        <v>12</v>
      </c>
      <c r="G18" s="14"/>
      <c r="H18" s="14"/>
      <c r="I18" s="14" t="s">
        <v>13</v>
      </c>
      <c r="J18" s="14" t="s">
        <v>14</v>
      </c>
      <c r="K18" s="14"/>
      <c r="L18" s="14"/>
      <c r="M18" s="14"/>
      <c r="N18" s="13"/>
      <c r="O18" s="14"/>
      <c r="P18" s="14"/>
      <c r="Q18" s="14"/>
      <c r="R18" s="14"/>
      <c r="S18" s="14"/>
      <c r="T18" s="14"/>
      <c r="U18" s="14"/>
    </row>
    <row r="19" spans="1:21" ht="45.75" customHeight="1">
      <c r="A19" s="13"/>
      <c r="B19" s="13"/>
      <c r="C19" s="13"/>
      <c r="D19" s="13"/>
      <c r="E19" s="14"/>
      <c r="F19" s="14" t="s">
        <v>15</v>
      </c>
      <c r="G19" s="14" t="s">
        <v>16</v>
      </c>
      <c r="H19" s="14" t="s">
        <v>17</v>
      </c>
      <c r="I19" s="14"/>
      <c r="J19" s="14" t="s">
        <v>0</v>
      </c>
      <c r="K19" s="14" t="s">
        <v>18</v>
      </c>
      <c r="L19" s="14"/>
      <c r="M19" s="14"/>
      <c r="N19" s="13"/>
      <c r="O19" s="14" t="s">
        <v>19</v>
      </c>
      <c r="P19" s="14" t="s">
        <v>20</v>
      </c>
      <c r="Q19" s="14"/>
      <c r="R19" s="14"/>
      <c r="S19" s="14" t="s">
        <v>0</v>
      </c>
      <c r="T19" s="14" t="s">
        <v>14</v>
      </c>
      <c r="U19" s="14"/>
    </row>
    <row r="20" spans="1:21" ht="96" customHeight="1">
      <c r="A20" s="13"/>
      <c r="B20" s="13"/>
      <c r="C20" s="13"/>
      <c r="D20" s="13"/>
      <c r="E20" s="14"/>
      <c r="F20" s="14"/>
      <c r="G20" s="14"/>
      <c r="H20" s="14"/>
      <c r="I20" s="14"/>
      <c r="J20" s="14"/>
      <c r="K20" s="1" t="s">
        <v>21</v>
      </c>
      <c r="L20" s="1" t="s">
        <v>22</v>
      </c>
      <c r="M20" s="1" t="s">
        <v>23</v>
      </c>
      <c r="N20" s="13"/>
      <c r="O20" s="14"/>
      <c r="P20" s="1" t="s">
        <v>21</v>
      </c>
      <c r="Q20" s="1" t="s">
        <v>22</v>
      </c>
      <c r="R20" s="1" t="s">
        <v>23</v>
      </c>
      <c r="S20" s="14"/>
      <c r="T20" s="14"/>
      <c r="U20" s="14"/>
    </row>
    <row r="21" spans="1:21">
      <c r="A21" s="1">
        <v>1</v>
      </c>
      <c r="B21" s="1">
        <v>2</v>
      </c>
      <c r="C21" s="1">
        <v>3</v>
      </c>
      <c r="D21" s="1">
        <v>4</v>
      </c>
      <c r="E21" s="1">
        <v>5</v>
      </c>
      <c r="F21" s="1">
        <v>6</v>
      </c>
      <c r="G21" s="1">
        <v>7</v>
      </c>
      <c r="H21" s="1">
        <v>8</v>
      </c>
      <c r="I21" s="1">
        <v>9</v>
      </c>
      <c r="J21" s="1">
        <v>10</v>
      </c>
      <c r="K21" s="1">
        <v>11</v>
      </c>
      <c r="L21" s="1">
        <v>12</v>
      </c>
      <c r="M21" s="1">
        <v>13</v>
      </c>
      <c r="N21" s="1">
        <v>14</v>
      </c>
      <c r="O21" s="1">
        <v>15</v>
      </c>
      <c r="P21" s="1">
        <v>16</v>
      </c>
      <c r="Q21" s="1">
        <v>17</v>
      </c>
      <c r="R21" s="1">
        <v>18</v>
      </c>
      <c r="S21" s="1">
        <v>19</v>
      </c>
      <c r="T21" s="1">
        <v>20</v>
      </c>
      <c r="U21" s="1">
        <v>21</v>
      </c>
    </row>
    <row r="22" spans="1:21" ht="45">
      <c r="A22" s="12" t="s">
        <v>32</v>
      </c>
      <c r="B22" s="5"/>
      <c r="C22" s="6" t="s">
        <v>28</v>
      </c>
      <c r="D22" s="6" t="s">
        <v>33</v>
      </c>
      <c r="E22" s="7">
        <v>5234</v>
      </c>
      <c r="F22" s="7">
        <v>5234</v>
      </c>
      <c r="G22" s="7">
        <v>0</v>
      </c>
      <c r="H22" s="7">
        <v>0</v>
      </c>
      <c r="I22" s="7">
        <v>4962</v>
      </c>
      <c r="J22" s="7">
        <v>4815</v>
      </c>
      <c r="K22" s="7">
        <v>368</v>
      </c>
      <c r="L22" s="7">
        <v>3962</v>
      </c>
      <c r="M22" s="7">
        <v>475</v>
      </c>
      <c r="N22" s="5"/>
      <c r="O22" s="8">
        <v>840.9</v>
      </c>
      <c r="P22" s="8">
        <v>57.9</v>
      </c>
      <c r="Q22" s="8">
        <v>674.2</v>
      </c>
      <c r="R22" s="7">
        <v>108.3</v>
      </c>
      <c r="S22" s="7">
        <v>0</v>
      </c>
      <c r="T22" s="7">
        <v>0</v>
      </c>
      <c r="U22" s="7">
        <v>5234</v>
      </c>
    </row>
    <row r="23" spans="1:21" ht="60">
      <c r="A23" s="5"/>
      <c r="B23" s="5"/>
      <c r="C23" s="6" t="s">
        <v>34</v>
      </c>
      <c r="D23" s="7"/>
      <c r="E23" s="7">
        <v>42</v>
      </c>
      <c r="F23" s="7">
        <v>42</v>
      </c>
      <c r="G23" s="7">
        <v>0</v>
      </c>
      <c r="H23" s="7">
        <v>0</v>
      </c>
      <c r="I23" s="7">
        <v>35</v>
      </c>
      <c r="J23" s="7">
        <v>35</v>
      </c>
      <c r="K23" s="7">
        <v>4</v>
      </c>
      <c r="L23" s="7">
        <v>7</v>
      </c>
      <c r="M23" s="7"/>
      <c r="N23" s="5"/>
      <c r="O23" s="8">
        <v>8.5</v>
      </c>
      <c r="P23" s="8">
        <v>1.2</v>
      </c>
      <c r="Q23" s="8">
        <v>1.6</v>
      </c>
      <c r="R23" s="7">
        <v>0</v>
      </c>
      <c r="S23" s="7">
        <v>0</v>
      </c>
      <c r="T23" s="7">
        <v>0</v>
      </c>
      <c r="U23" s="7">
        <v>42</v>
      </c>
    </row>
    <row r="24" spans="1:21" ht="30">
      <c r="A24" s="5"/>
      <c r="B24" s="5"/>
      <c r="C24" s="6" t="s">
        <v>35</v>
      </c>
      <c r="D24" s="7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f>J24-K24-L24</f>
        <v>0</v>
      </c>
      <c r="N24" s="5"/>
      <c r="O24" s="8">
        <v>0</v>
      </c>
      <c r="P24" s="8">
        <v>0</v>
      </c>
      <c r="Q24" s="8">
        <v>0</v>
      </c>
      <c r="R24" s="7">
        <v>0</v>
      </c>
      <c r="S24" s="11">
        <v>1284</v>
      </c>
      <c r="T24" s="7">
        <v>1284</v>
      </c>
      <c r="U24" s="7">
        <v>1284</v>
      </c>
    </row>
    <row r="25" spans="1:21" ht="45">
      <c r="A25" s="6" t="s">
        <v>36</v>
      </c>
      <c r="B25" s="7">
        <v>1172</v>
      </c>
      <c r="C25" s="9"/>
      <c r="D25" s="7"/>
      <c r="E25" s="7">
        <f>E22+E23+E24</f>
        <v>5276</v>
      </c>
      <c r="F25" s="7">
        <f t="shared" ref="F25:M25" si="0">F22+F23+F24</f>
        <v>5276</v>
      </c>
      <c r="G25" s="7">
        <f t="shared" si="0"/>
        <v>0</v>
      </c>
      <c r="H25" s="7">
        <f t="shared" si="0"/>
        <v>0</v>
      </c>
      <c r="I25" s="7">
        <f t="shared" si="0"/>
        <v>4997</v>
      </c>
      <c r="J25" s="7">
        <f t="shared" si="0"/>
        <v>4850</v>
      </c>
      <c r="K25" s="7">
        <f t="shared" si="0"/>
        <v>372</v>
      </c>
      <c r="L25" s="7">
        <f t="shared" si="0"/>
        <v>3969</v>
      </c>
      <c r="M25" s="7">
        <f t="shared" si="0"/>
        <v>475</v>
      </c>
      <c r="N25" s="8">
        <v>5.2</v>
      </c>
      <c r="O25" s="8">
        <f>O22+O23+O24</f>
        <v>849.4</v>
      </c>
      <c r="P25" s="8">
        <f t="shared" ref="P25:R25" si="1">P22+P23+P24</f>
        <v>59.1</v>
      </c>
      <c r="Q25" s="8">
        <f t="shared" si="1"/>
        <v>675.80000000000007</v>
      </c>
      <c r="R25" s="8">
        <f t="shared" si="1"/>
        <v>108.3</v>
      </c>
      <c r="S25" s="11">
        <f t="shared" ref="S25" si="2">S22+S23+S24</f>
        <v>1284</v>
      </c>
      <c r="T25" s="8">
        <f t="shared" ref="T25:U25" si="3">T22+T23+T24</f>
        <v>1284</v>
      </c>
      <c r="U25" s="8">
        <f t="shared" si="3"/>
        <v>6560</v>
      </c>
    </row>
    <row r="26" spans="1:21" ht="45">
      <c r="A26" s="12" t="s">
        <v>37</v>
      </c>
      <c r="B26" s="5"/>
      <c r="C26" s="6" t="s">
        <v>28</v>
      </c>
      <c r="D26" s="6" t="s">
        <v>33</v>
      </c>
      <c r="E26" s="7">
        <v>5160</v>
      </c>
      <c r="F26" s="7">
        <v>5160</v>
      </c>
      <c r="G26" s="7">
        <v>0</v>
      </c>
      <c r="H26" s="7">
        <v>0</v>
      </c>
      <c r="I26" s="7">
        <v>5037</v>
      </c>
      <c r="J26" s="7">
        <v>5006</v>
      </c>
      <c r="K26" s="7">
        <v>190</v>
      </c>
      <c r="L26" s="7">
        <v>3636</v>
      </c>
      <c r="M26" s="7">
        <v>1170</v>
      </c>
      <c r="N26" s="5"/>
      <c r="O26" s="8">
        <v>883.2</v>
      </c>
      <c r="P26" s="8">
        <v>29.4</v>
      </c>
      <c r="Q26" s="8">
        <v>624.1</v>
      </c>
      <c r="R26" s="8">
        <v>229.2</v>
      </c>
      <c r="S26" s="7">
        <v>0</v>
      </c>
      <c r="T26" s="7">
        <v>0</v>
      </c>
      <c r="U26" s="7">
        <v>5160</v>
      </c>
    </row>
    <row r="27" spans="1:21" ht="90">
      <c r="A27" s="5"/>
      <c r="B27" s="5"/>
      <c r="C27" s="6" t="s">
        <v>38</v>
      </c>
      <c r="D27" s="7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f>J27-K27-L27</f>
        <v>0</v>
      </c>
      <c r="N27" s="5"/>
      <c r="O27" s="8">
        <v>0</v>
      </c>
      <c r="P27" s="8">
        <v>0</v>
      </c>
      <c r="Q27" s="8">
        <v>0</v>
      </c>
      <c r="R27" s="8">
        <f t="shared" ref="R27:R35" si="4">O27-P27-Q27</f>
        <v>0</v>
      </c>
      <c r="S27" s="7">
        <v>139</v>
      </c>
      <c r="T27" s="7">
        <v>74</v>
      </c>
      <c r="U27" s="7">
        <v>139</v>
      </c>
    </row>
    <row r="28" spans="1:21" ht="30">
      <c r="A28" s="5"/>
      <c r="B28" s="5"/>
      <c r="C28" s="6" t="s">
        <v>35</v>
      </c>
      <c r="D28" s="7"/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/>
      <c r="N28" s="5"/>
      <c r="O28" s="8">
        <v>0</v>
      </c>
      <c r="P28" s="8">
        <v>0</v>
      </c>
      <c r="Q28" s="8">
        <v>0</v>
      </c>
      <c r="R28" s="8">
        <f t="shared" si="4"/>
        <v>0</v>
      </c>
      <c r="S28" s="7">
        <v>2717</v>
      </c>
      <c r="T28" s="7">
        <v>2713</v>
      </c>
      <c r="U28" s="7">
        <v>2717</v>
      </c>
    </row>
    <row r="29" spans="1:21" ht="45">
      <c r="A29" s="6" t="s">
        <v>36</v>
      </c>
      <c r="B29" s="7">
        <v>1118</v>
      </c>
      <c r="C29" s="9"/>
      <c r="D29" s="7"/>
      <c r="E29" s="7">
        <f>E26+E27+E28</f>
        <v>5160</v>
      </c>
      <c r="F29" s="7">
        <f t="shared" ref="F29:J29" si="5">F26+F27+F28</f>
        <v>5160</v>
      </c>
      <c r="G29" s="7">
        <f t="shared" si="5"/>
        <v>0</v>
      </c>
      <c r="H29" s="7">
        <f t="shared" si="5"/>
        <v>0</v>
      </c>
      <c r="I29" s="7">
        <f t="shared" si="5"/>
        <v>5037</v>
      </c>
      <c r="J29" s="7">
        <f t="shared" si="5"/>
        <v>5006</v>
      </c>
      <c r="K29" s="7">
        <f>K26+K27+K28</f>
        <v>190</v>
      </c>
      <c r="L29" s="7">
        <f t="shared" ref="L29" si="6">L26+L27+L28</f>
        <v>3636</v>
      </c>
      <c r="M29" s="7">
        <f t="shared" ref="M29" si="7">M26+M27+M28</f>
        <v>1170</v>
      </c>
      <c r="N29" s="8">
        <v>7</v>
      </c>
      <c r="O29" s="7">
        <f t="shared" ref="O29" si="8">O26+O27+O28</f>
        <v>883.2</v>
      </c>
      <c r="P29" s="7">
        <f t="shared" ref="P29" si="9">P26+P27+P28</f>
        <v>29.4</v>
      </c>
      <c r="Q29" s="7">
        <f t="shared" ref="Q29" si="10">Q26+Q27+Q28</f>
        <v>624.1</v>
      </c>
      <c r="R29" s="7">
        <f t="shared" ref="R29" si="11">R26+R27+R28</f>
        <v>229.2</v>
      </c>
      <c r="S29" s="7">
        <f t="shared" ref="S29" si="12">S26+S27+S28</f>
        <v>2856</v>
      </c>
      <c r="T29" s="7">
        <f t="shared" ref="T29" si="13">T26+T27+T28</f>
        <v>2787</v>
      </c>
      <c r="U29" s="7">
        <f t="shared" ref="U29" si="14">U26+U27+U28</f>
        <v>8016</v>
      </c>
    </row>
    <row r="30" spans="1:21" ht="45">
      <c r="A30" s="12" t="s">
        <v>39</v>
      </c>
      <c r="B30" s="5"/>
      <c r="C30" s="6" t="s">
        <v>28</v>
      </c>
      <c r="D30" s="6" t="s">
        <v>33</v>
      </c>
      <c r="E30" s="7">
        <v>4217</v>
      </c>
      <c r="F30" s="7">
        <v>4217</v>
      </c>
      <c r="G30" s="7">
        <v>0</v>
      </c>
      <c r="H30" s="7">
        <v>0</v>
      </c>
      <c r="I30" s="7">
        <v>3915</v>
      </c>
      <c r="J30" s="7">
        <v>3899</v>
      </c>
      <c r="K30" s="7">
        <v>199</v>
      </c>
      <c r="L30" s="7">
        <v>3002</v>
      </c>
      <c r="M30" s="7">
        <v>688</v>
      </c>
      <c r="N30" s="5"/>
      <c r="O30" s="8">
        <v>701.4</v>
      </c>
      <c r="P30" s="8">
        <v>41.3</v>
      </c>
      <c r="Q30" s="8">
        <v>515.20000000000005</v>
      </c>
      <c r="R30" s="8">
        <v>144.4</v>
      </c>
      <c r="S30" s="7">
        <v>0</v>
      </c>
      <c r="T30" s="7">
        <v>0</v>
      </c>
      <c r="U30" s="7">
        <v>4217</v>
      </c>
    </row>
    <row r="31" spans="1:21" ht="60">
      <c r="A31" s="3"/>
      <c r="B31" s="5"/>
      <c r="C31" s="6" t="s">
        <v>34</v>
      </c>
      <c r="D31" s="7"/>
      <c r="E31" s="7">
        <v>39</v>
      </c>
      <c r="F31" s="7">
        <v>39</v>
      </c>
      <c r="G31" s="7">
        <v>0</v>
      </c>
      <c r="H31" s="7">
        <v>0</v>
      </c>
      <c r="I31" s="7">
        <v>38</v>
      </c>
      <c r="J31" s="7">
        <v>38</v>
      </c>
      <c r="K31" s="7">
        <v>0</v>
      </c>
      <c r="L31" s="7">
        <v>35</v>
      </c>
      <c r="M31" s="7"/>
      <c r="N31" s="5"/>
      <c r="O31" s="8">
        <v>10.8</v>
      </c>
      <c r="P31" s="8">
        <v>0</v>
      </c>
      <c r="Q31" s="8">
        <v>10.1</v>
      </c>
      <c r="R31" s="8"/>
      <c r="S31" s="7">
        <v>0</v>
      </c>
      <c r="T31" s="7">
        <v>0</v>
      </c>
      <c r="U31" s="7">
        <v>39</v>
      </c>
    </row>
    <row r="32" spans="1:21" ht="67.5" customHeight="1">
      <c r="A32" s="6" t="s">
        <v>36</v>
      </c>
      <c r="B32" s="7">
        <v>933</v>
      </c>
      <c r="C32" s="9"/>
      <c r="D32" s="7"/>
      <c r="E32" s="7">
        <f>E30+E31</f>
        <v>4256</v>
      </c>
      <c r="F32" s="7">
        <f t="shared" ref="F32:G32" si="15">F30+F31</f>
        <v>4256</v>
      </c>
      <c r="G32" s="7">
        <f t="shared" si="15"/>
        <v>0</v>
      </c>
      <c r="H32" s="7">
        <f>H30+H31</f>
        <v>0</v>
      </c>
      <c r="I32" s="7">
        <f t="shared" ref="I32" si="16">I30+I31</f>
        <v>3953</v>
      </c>
      <c r="J32" s="7">
        <f>J30+J31</f>
        <v>3937</v>
      </c>
      <c r="K32" s="7">
        <f t="shared" ref="K32" si="17">K30+K31</f>
        <v>199</v>
      </c>
      <c r="L32" s="7">
        <f t="shared" ref="L32" si="18">L30+L31</f>
        <v>3037</v>
      </c>
      <c r="M32" s="7">
        <f>M30+M31</f>
        <v>688</v>
      </c>
      <c r="N32" s="7">
        <v>4.2</v>
      </c>
      <c r="O32" s="7">
        <f t="shared" ref="O32" si="19">O30+O31</f>
        <v>712.19999999999993</v>
      </c>
      <c r="P32" s="7">
        <f t="shared" ref="P32" si="20">P30+P31</f>
        <v>41.3</v>
      </c>
      <c r="Q32" s="7">
        <f>Q30+Q31</f>
        <v>525.30000000000007</v>
      </c>
      <c r="R32" s="7">
        <f t="shared" ref="R32" si="21">R30+R31</f>
        <v>144.4</v>
      </c>
      <c r="S32" s="7">
        <f t="shared" ref="S32" si="22">S30+S31</f>
        <v>0</v>
      </c>
      <c r="T32" s="7">
        <f>T30+T31</f>
        <v>0</v>
      </c>
      <c r="U32" s="7">
        <f t="shared" ref="U32" si="23">U30+U31</f>
        <v>4256</v>
      </c>
    </row>
    <row r="33" spans="1:21" ht="45">
      <c r="A33" s="12" t="s">
        <v>40</v>
      </c>
      <c r="B33" s="5"/>
      <c r="C33" s="6" t="s">
        <v>28</v>
      </c>
      <c r="D33" s="6" t="s">
        <v>33</v>
      </c>
      <c r="E33" s="7">
        <v>4879</v>
      </c>
      <c r="F33" s="7">
        <v>4879</v>
      </c>
      <c r="G33" s="7">
        <v>0</v>
      </c>
      <c r="H33" s="7">
        <v>0</v>
      </c>
      <c r="I33" s="7">
        <v>4608</v>
      </c>
      <c r="J33" s="7">
        <v>4569</v>
      </c>
      <c r="K33" s="7">
        <v>143</v>
      </c>
      <c r="L33" s="7">
        <v>3213</v>
      </c>
      <c r="M33" s="7">
        <v>1198</v>
      </c>
      <c r="N33" s="5"/>
      <c r="O33" s="8">
        <v>767.3</v>
      </c>
      <c r="P33" s="8">
        <v>28.4</v>
      </c>
      <c r="Q33" s="8">
        <v>551.70000000000005</v>
      </c>
      <c r="R33" s="8">
        <v>186.7</v>
      </c>
      <c r="S33" s="7">
        <v>0</v>
      </c>
      <c r="T33" s="7">
        <v>0</v>
      </c>
      <c r="U33" s="7">
        <v>4879</v>
      </c>
    </row>
    <row r="34" spans="1:21" ht="45.75" customHeight="1">
      <c r="A34" s="5"/>
      <c r="B34" s="5"/>
      <c r="C34" s="9"/>
      <c r="D34" s="6" t="s">
        <v>38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f>J34-K34-L34</f>
        <v>0</v>
      </c>
      <c r="N34" s="5"/>
      <c r="O34" s="8">
        <v>0</v>
      </c>
      <c r="P34" s="8">
        <v>0</v>
      </c>
      <c r="Q34" s="8">
        <v>0</v>
      </c>
      <c r="R34" s="8">
        <f t="shared" si="4"/>
        <v>0</v>
      </c>
      <c r="S34" s="7">
        <v>225</v>
      </c>
      <c r="T34" s="7">
        <v>138</v>
      </c>
      <c r="U34" s="7">
        <v>225</v>
      </c>
    </row>
    <row r="35" spans="1:21" ht="42" customHeight="1">
      <c r="A35" s="5"/>
      <c r="B35" s="5"/>
      <c r="C35" s="9"/>
      <c r="D35" s="6" t="s">
        <v>35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/>
      <c r="N35" s="5"/>
      <c r="O35" s="8">
        <v>0</v>
      </c>
      <c r="P35" s="8">
        <v>0</v>
      </c>
      <c r="Q35" s="8">
        <v>0</v>
      </c>
      <c r="R35" s="8">
        <f t="shared" si="4"/>
        <v>0</v>
      </c>
      <c r="S35" s="7">
        <v>2853</v>
      </c>
      <c r="T35" s="7">
        <v>2853</v>
      </c>
      <c r="U35" s="7">
        <v>2853</v>
      </c>
    </row>
    <row r="36" spans="1:21" ht="83.25" customHeight="1">
      <c r="A36" s="6" t="s">
        <v>36</v>
      </c>
      <c r="B36" s="7">
        <v>1349</v>
      </c>
      <c r="C36" s="9"/>
      <c r="D36" s="7"/>
      <c r="E36" s="7">
        <f>E33+E34+E35</f>
        <v>4879</v>
      </c>
      <c r="F36" s="7">
        <f t="shared" ref="F36:M36" si="24">F33+F34+F35</f>
        <v>4879</v>
      </c>
      <c r="G36" s="7">
        <f t="shared" si="24"/>
        <v>0</v>
      </c>
      <c r="H36" s="7">
        <f t="shared" si="24"/>
        <v>0</v>
      </c>
      <c r="I36" s="7">
        <f t="shared" si="24"/>
        <v>4608</v>
      </c>
      <c r="J36" s="7">
        <f t="shared" si="24"/>
        <v>4569</v>
      </c>
      <c r="K36" s="7">
        <f t="shared" si="24"/>
        <v>143</v>
      </c>
      <c r="L36" s="7">
        <f t="shared" si="24"/>
        <v>3213</v>
      </c>
      <c r="M36" s="7">
        <f t="shared" si="24"/>
        <v>1198</v>
      </c>
      <c r="N36" s="7">
        <v>5.6</v>
      </c>
      <c r="O36" s="7">
        <f t="shared" ref="O36" si="25">O33+O34+O35</f>
        <v>767.3</v>
      </c>
      <c r="P36" s="7">
        <f t="shared" ref="P36" si="26">P33+P34+P35</f>
        <v>28.4</v>
      </c>
      <c r="Q36" s="7">
        <f t="shared" ref="Q36" si="27">Q33+Q34+Q35</f>
        <v>551.70000000000005</v>
      </c>
      <c r="R36" s="7">
        <f t="shared" ref="R36" si="28">R33+R34+R35</f>
        <v>186.7</v>
      </c>
      <c r="S36" s="7">
        <f t="shared" ref="S36" si="29">S33+S34+S35</f>
        <v>3078</v>
      </c>
      <c r="T36" s="7">
        <f t="shared" ref="T36" si="30">T33+T34+T35</f>
        <v>2991</v>
      </c>
      <c r="U36" s="7">
        <f t="shared" ref="U36" si="31">U33+U34+U35</f>
        <v>7957</v>
      </c>
    </row>
    <row r="37" spans="1:21" ht="60">
      <c r="A37" s="12" t="s">
        <v>41</v>
      </c>
      <c r="B37" s="5"/>
      <c r="C37" s="9"/>
      <c r="D37" s="6" t="s">
        <v>38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5"/>
      <c r="N37" s="5"/>
      <c r="O37" s="8">
        <v>0</v>
      </c>
      <c r="P37" s="8">
        <v>0</v>
      </c>
      <c r="Q37" s="8">
        <v>0</v>
      </c>
      <c r="R37" s="7"/>
      <c r="S37" s="7">
        <v>405</v>
      </c>
      <c r="T37" s="7">
        <v>266</v>
      </c>
      <c r="U37" s="10">
        <f>S37+E37</f>
        <v>405</v>
      </c>
    </row>
    <row r="38" spans="1:21" ht="45">
      <c r="A38" s="6" t="s">
        <v>36</v>
      </c>
      <c r="B38" s="7">
        <v>71</v>
      </c>
      <c r="C38" s="9"/>
      <c r="D38" s="7"/>
      <c r="E38" s="7">
        <f>E37</f>
        <v>0</v>
      </c>
      <c r="F38" s="7">
        <f t="shared" ref="F38:M38" si="32">F37</f>
        <v>0</v>
      </c>
      <c r="G38" s="7">
        <f t="shared" si="32"/>
        <v>0</v>
      </c>
      <c r="H38" s="7">
        <f t="shared" si="32"/>
        <v>0</v>
      </c>
      <c r="I38" s="7">
        <f t="shared" si="32"/>
        <v>0</v>
      </c>
      <c r="J38" s="7">
        <f t="shared" si="32"/>
        <v>0</v>
      </c>
      <c r="K38" s="7">
        <f t="shared" si="32"/>
        <v>0</v>
      </c>
      <c r="L38" s="7">
        <f t="shared" si="32"/>
        <v>0</v>
      </c>
      <c r="M38" s="7">
        <f t="shared" si="32"/>
        <v>0</v>
      </c>
      <c r="N38" s="7">
        <v>3.7</v>
      </c>
      <c r="O38" s="7">
        <f t="shared" ref="O38" si="33">O37</f>
        <v>0</v>
      </c>
      <c r="P38" s="7">
        <f t="shared" ref="P38" si="34">P37</f>
        <v>0</v>
      </c>
      <c r="Q38" s="7">
        <f t="shared" ref="Q38" si="35">Q37</f>
        <v>0</v>
      </c>
      <c r="R38" s="7">
        <f t="shared" ref="R38" si="36">R37</f>
        <v>0</v>
      </c>
      <c r="S38" s="7">
        <f t="shared" ref="S38" si="37">S37</f>
        <v>405</v>
      </c>
      <c r="T38" s="7">
        <f t="shared" ref="T38" si="38">T37</f>
        <v>266</v>
      </c>
      <c r="U38" s="7">
        <f>U37</f>
        <v>405</v>
      </c>
    </row>
    <row r="39" spans="1:21">
      <c r="A39" s="6" t="s">
        <v>25</v>
      </c>
      <c r="B39" s="7">
        <v>4643</v>
      </c>
      <c r="C39" s="9"/>
      <c r="D39" s="7"/>
      <c r="E39" s="7">
        <f>E25+E29+E32+E36+E38</f>
        <v>19571</v>
      </c>
      <c r="F39" s="7">
        <f t="shared" ref="F39:M39" si="39">F25+F29+F32+F36+F38</f>
        <v>19571</v>
      </c>
      <c r="G39" s="7">
        <f t="shared" si="39"/>
        <v>0</v>
      </c>
      <c r="H39" s="7">
        <f t="shared" si="39"/>
        <v>0</v>
      </c>
      <c r="I39" s="7">
        <f t="shared" si="39"/>
        <v>18595</v>
      </c>
      <c r="J39" s="7">
        <f t="shared" si="39"/>
        <v>18362</v>
      </c>
      <c r="K39" s="7">
        <f t="shared" si="39"/>
        <v>904</v>
      </c>
      <c r="L39" s="7">
        <f t="shared" si="39"/>
        <v>13855</v>
      </c>
      <c r="M39" s="7">
        <f t="shared" si="39"/>
        <v>3531</v>
      </c>
      <c r="N39" s="7">
        <v>4.0999999999999996</v>
      </c>
      <c r="O39" s="7">
        <f t="shared" ref="O39" si="40">O25+O29+O32+O36+O38</f>
        <v>3212.0999999999995</v>
      </c>
      <c r="P39" s="7">
        <f t="shared" ref="P39" si="41">P25+P29+P32+P36+P38</f>
        <v>158.20000000000002</v>
      </c>
      <c r="Q39" s="7">
        <f t="shared" ref="Q39" si="42">Q25+Q29+Q32+Q36+Q38</f>
        <v>2376.9000000000005</v>
      </c>
      <c r="R39" s="7">
        <f t="shared" ref="R39" si="43">R25+R29+R32+R36+R38</f>
        <v>668.59999999999991</v>
      </c>
      <c r="S39" s="7">
        <f t="shared" ref="S39" si="44">S25+S29+S32+S36+S38</f>
        <v>7623</v>
      </c>
      <c r="T39" s="7">
        <f t="shared" ref="T39" si="45">T25+T29+T32+T36+T38</f>
        <v>7328</v>
      </c>
      <c r="U39" s="7">
        <f t="shared" ref="U39" si="46">U25+U29+U32+U36+U38</f>
        <v>27194</v>
      </c>
    </row>
  </sheetData>
  <mergeCells count="28">
    <mergeCell ref="A16:U16"/>
    <mergeCell ref="D17:D20"/>
    <mergeCell ref="U17:U20"/>
    <mergeCell ref="F19:F20"/>
    <mergeCell ref="I18:I20"/>
    <mergeCell ref="E17:M17"/>
    <mergeCell ref="S19:S20"/>
    <mergeCell ref="O19:O20"/>
    <mergeCell ref="K19:M19"/>
    <mergeCell ref="G19:G20"/>
    <mergeCell ref="J19:J20"/>
    <mergeCell ref="A17:A20"/>
    <mergeCell ref="B17:B20"/>
    <mergeCell ref="E18:E20"/>
    <mergeCell ref="T19:T20"/>
    <mergeCell ref="F18:H18"/>
    <mergeCell ref="A6:U6"/>
    <mergeCell ref="D14:U14"/>
    <mergeCell ref="D13:U13"/>
    <mergeCell ref="A10:U10"/>
    <mergeCell ref="A8:U8"/>
    <mergeCell ref="C17:C20"/>
    <mergeCell ref="N17:N20"/>
    <mergeCell ref="S17:T18"/>
    <mergeCell ref="J18:M18"/>
    <mergeCell ref="O17:R18"/>
    <mergeCell ref="H19:H20"/>
    <mergeCell ref="P19:R19"/>
  </mergeCells>
  <phoneticPr fontId="2" type="noConversion"/>
  <pageMargins left="0.7" right="0.7" top="0.52" bottom="0.33" header="0.3" footer="0.3"/>
  <pageSetup paperSize="9" scale="4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3-ГЛР</vt:lpstr>
      <vt:lpstr>'3-ГЛР'!sub_3010</vt:lpstr>
      <vt:lpstr>'3-ГЛР'!sub_555</vt:lpstr>
      <vt:lpstr>'3-ГЛР'!sub_666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2018-02-13T06:25:19Z</cp:lastPrinted>
  <dcterms:created xsi:type="dcterms:W3CDTF">2017-01-18T12:00:20Z</dcterms:created>
  <dcterms:modified xsi:type="dcterms:W3CDTF">2018-03-20T08:06:01Z</dcterms:modified>
</cp:coreProperties>
</file>