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15576" windowHeight="12504" activeTab="0"/>
  </bookViews>
  <sheets>
    <sheet name="5-ОИП" sheetId="1" r:id="rId1"/>
  </sheets>
  <definedNames>
    <definedName name="ShowHideRows">'5-ОИП'!$P$1</definedName>
    <definedName name="_xlnm.Print_Titles" localSheetId="0">'5-ОИП'!$13:$16</definedName>
    <definedName name="Код">"R[1]C"</definedName>
    <definedName name="_xlnm.Print_Area" localSheetId="0">'5-ОИП'!$A$2:$J$37</definedName>
  </definedNames>
  <calcPr fullCalcOnLoad="1" refMode="R1C1"/>
</workbook>
</file>

<file path=xl/sharedStrings.xml><?xml version="1.0" encoding="utf-8"?>
<sst xmlns="http://schemas.openxmlformats.org/spreadsheetml/2006/main" count="76" uniqueCount="72">
  <si>
    <t>160500</t>
  </si>
  <si>
    <t>лок.код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</si>
  <si>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</si>
  <si>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 5-ОИП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</si>
  <si>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 числа месяца, следующего за отчетным периодом</t>
    </r>
  </si>
  <si>
    <t>Годовая</t>
  </si>
  <si>
    <r>
      <t>Кому представляется:</t>
    </r>
    <r>
      <rPr>
        <sz val="10"/>
        <rFont val="Arial"/>
        <family val="2"/>
      </rPr>
      <t xml:space="preserve"> Федеральное агентство лесного хозяйства, 115184, г. Москва, ул. Пятницкая, д. 59/19</t>
    </r>
  </si>
  <si>
    <t>Утверждена приказом 
Минприроды России
 от 28.12.2015 г. № 565</t>
  </si>
  <si>
    <t>11.12.2009</t>
  </si>
  <si>
    <t>Сведения о закреплении на местности границ лесничеств, лесопарков, эксплуатационных лесов, защитных лесов, резервных лесов, особо защитных участков лесов и лесных участков;
о наличии картографических материалов лесоустройства в цифровой форме</t>
  </si>
  <si>
    <t xml:space="preserve">за </t>
  </si>
  <si>
    <t>год</t>
  </si>
  <si>
    <t>(год)</t>
  </si>
  <si>
    <t>(наименование органа исполнительной власти субъекта РФ)</t>
  </si>
  <si>
    <t xml:space="preserve">                                                                          </t>
  </si>
  <si>
    <t>Наименование
лесничества</t>
  </si>
  <si>
    <t>Код строки</t>
  </si>
  <si>
    <t>Площадь лесов с закрепленными на местности границами, га</t>
  </si>
  <si>
    <t>Площадь лесов, на которые имеются картографические материалы лесоустройства, га</t>
  </si>
  <si>
    <t>Протокол контроля</t>
  </si>
  <si>
    <t>всего</t>
  </si>
  <si>
    <t>в том числе:</t>
  </si>
  <si>
    <t>из всего:</t>
  </si>
  <si>
    <t>эксплуата-
ционные</t>
  </si>
  <si>
    <t>защитные</t>
  </si>
  <si>
    <t>резервные</t>
  </si>
  <si>
    <t>особо защитные участки лесов</t>
  </si>
  <si>
    <t>лесные участки, находящиеся в пользовании</t>
  </si>
  <si>
    <t>в том числе
в цифровой форме</t>
  </si>
  <si>
    <t>А</t>
  </si>
  <si>
    <t>Б</t>
  </si>
  <si>
    <t>гр.1 &lt;= гр.9</t>
  </si>
  <si>
    <t>гр.1 &gt;= гр.5</t>
  </si>
  <si>
    <t>гр.1 &gt;= гр.6</t>
  </si>
  <si>
    <t>гр.7 &lt;= гр.9</t>
  </si>
  <si>
    <t>гр.7 &gt;= гр.8</t>
  </si>
  <si>
    <t>Итого по ОИВ</t>
  </si>
  <si>
    <t>X</t>
  </si>
  <si>
    <t xml:space="preserve">Руководитель </t>
  </si>
  <si>
    <t>(Ф.И.О.)</t>
  </si>
  <si>
    <t>(подпись)</t>
  </si>
  <si>
    <t>Должностное лицо, 
ответственное за составление формы</t>
  </si>
  <si>
    <t>(должность)</t>
  </si>
  <si>
    <t>(дата составления документа)</t>
  </si>
  <si>
    <t>(номер контактного телефона)</t>
  </si>
  <si>
    <r>
      <t xml:space="preserve">Площадь по данным ГЛР
</t>
    </r>
    <r>
      <rPr>
        <b/>
        <sz val="8"/>
        <rFont val="Arial Cyr"/>
        <family val="0"/>
      </rPr>
      <t>(по состоянию на 01.01 отчетного года)</t>
    </r>
    <r>
      <rPr>
        <b/>
        <sz val="9"/>
        <rFont val="Arial Cyr"/>
        <family val="2"/>
      </rPr>
      <t>, га</t>
    </r>
  </si>
  <si>
    <t>Липецкая обл. Управление ЛХ</t>
  </si>
  <si>
    <t>030</t>
  </si>
  <si>
    <t>Центральный Федеральный округ</t>
  </si>
  <si>
    <t>02</t>
  </si>
  <si>
    <t>Грязинское</t>
  </si>
  <si>
    <t>01</t>
  </si>
  <si>
    <t>Данковское</t>
  </si>
  <si>
    <t>Добровское</t>
  </si>
  <si>
    <t>03</t>
  </si>
  <si>
    <t>Донское</t>
  </si>
  <si>
    <t>04</t>
  </si>
  <si>
    <t>Елецкое</t>
  </si>
  <si>
    <t>05</t>
  </si>
  <si>
    <t>Задонское</t>
  </si>
  <si>
    <t>06</t>
  </si>
  <si>
    <t>Тербунское</t>
  </si>
  <si>
    <t>07</t>
  </si>
  <si>
    <t>Усманское</t>
  </si>
  <si>
    <t>08</t>
  </si>
  <si>
    <t>Чаплыгинское</t>
  </si>
  <si>
    <t>09</t>
  </si>
  <si>
    <t>главный консультант отдела лесного хозяйства</t>
  </si>
  <si>
    <t>Коротких Сергей Михайлович</t>
  </si>
  <si>
    <t>8(4742)-43-00-07</t>
  </si>
  <si>
    <t>Соколов Василий Николаевич</t>
  </si>
  <si>
    <t>24.01.2019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</si>
</sst>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#,##0.00_ ;[Red]\-#,##0.00\ 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48"/>
      <name val="Arial Cyr"/>
      <family val="2"/>
    </font>
    <font>
      <sz val="8"/>
      <color indexed="10"/>
      <name val="Arial Cyr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8"/>
      <color indexed="48"/>
      <name val="Arial"/>
      <family val="2"/>
    </font>
    <font>
      <sz val="8"/>
      <color indexed="9"/>
      <name val="Arial"/>
      <family val="2"/>
    </font>
    <font>
      <sz val="10"/>
      <color indexed="48"/>
      <name val="Arial"/>
      <family val="2"/>
    </font>
    <font>
      <b/>
      <sz val="14"/>
      <name val="Arial Cyr"/>
      <family val="2"/>
    </font>
    <font>
      <sz val="14"/>
      <name val="Arial"/>
      <family val="2"/>
    </font>
    <font>
      <b/>
      <sz val="12"/>
      <name val="Arial Cyr"/>
      <family val="2"/>
    </font>
    <font>
      <b/>
      <sz val="11"/>
      <name val="Arial"/>
      <family val="2"/>
    </font>
    <font>
      <b/>
      <sz val="11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b/>
      <sz val="6"/>
      <name val="Arial Cyr"/>
      <family val="2"/>
    </font>
    <font>
      <sz val="6"/>
      <name val="Arial"/>
      <family val="2"/>
    </font>
    <font>
      <sz val="6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6"/>
      <color indexed="10"/>
      <name val="Arial"/>
      <family val="2"/>
    </font>
    <font>
      <b/>
      <sz val="9"/>
      <name val="Arial Cyr"/>
      <family val="2"/>
    </font>
    <font>
      <b/>
      <sz val="10"/>
      <name val="Arial Cyr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49" fontId="3" fillId="0" borderId="0" xfId="52" applyNumberFormat="1" applyFont="1" applyFill="1" applyBorder="1" applyAlignment="1">
      <alignment horizontal="left"/>
      <protection/>
    </xf>
    <xf numFmtId="0" fontId="4" fillId="0" borderId="0" xfId="52" applyFont="1" applyFill="1" applyBorder="1" applyAlignment="1">
      <alignment horizontal="center"/>
      <protection/>
    </xf>
    <xf numFmtId="49" fontId="5" fillId="0" borderId="10" xfId="52" applyNumberFormat="1" applyFont="1" applyFill="1" applyBorder="1" applyAlignment="1" applyProtection="1">
      <alignment horizontal="center"/>
      <protection/>
    </xf>
    <xf numFmtId="0" fontId="2" fillId="0" borderId="0" xfId="52" applyFont="1" applyFill="1" applyAlignment="1" applyProtection="1">
      <alignment vertical="center"/>
      <protection/>
    </xf>
    <xf numFmtId="0" fontId="2" fillId="0" borderId="0" xfId="52" applyFont="1" applyFill="1" applyAlignment="1" applyProtection="1">
      <alignment horizontal="center" vertical="center" wrapText="1"/>
      <protection/>
    </xf>
    <xf numFmtId="0" fontId="2" fillId="0" borderId="0" xfId="52" applyFill="1" applyAlignment="1" applyProtection="1">
      <alignment horizontal="center" vertical="center"/>
      <protection/>
    </xf>
    <xf numFmtId="0" fontId="65" fillId="0" borderId="0" xfId="52" applyFont="1" applyFill="1" applyAlignment="1" applyProtection="1">
      <alignment vertical="center"/>
      <protection/>
    </xf>
    <xf numFmtId="0" fontId="2" fillId="0" borderId="0" xfId="52" applyFill="1" applyAlignment="1" applyProtection="1">
      <alignment vertical="center"/>
      <protection/>
    </xf>
    <xf numFmtId="49" fontId="7" fillId="0" borderId="0" xfId="52" applyNumberFormat="1" applyFont="1" applyFill="1" applyAlignment="1" applyProtection="1">
      <alignment vertical="center"/>
      <protection/>
    </xf>
    <xf numFmtId="0" fontId="8" fillId="0" borderId="0" xfId="52" applyFont="1" applyFill="1" applyAlignment="1" applyProtection="1">
      <alignment horizontal="center" vertical="center"/>
      <protection/>
    </xf>
    <xf numFmtId="0" fontId="9" fillId="0" borderId="0" xfId="52" applyFont="1" applyFill="1" applyAlignment="1" applyProtection="1">
      <alignment horizontal="center" vertical="center"/>
      <protection/>
    </xf>
    <xf numFmtId="0" fontId="66" fillId="0" borderId="0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 wrapText="1"/>
      <protection/>
    </xf>
    <xf numFmtId="0" fontId="11" fillId="0" borderId="0" xfId="52" applyFont="1" applyFill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right" vertical="center" wrapText="1"/>
      <protection/>
    </xf>
    <xf numFmtId="0" fontId="13" fillId="0" borderId="0" xfId="52" applyFont="1" applyFill="1" applyBorder="1" applyAlignment="1" applyProtection="1">
      <alignment horizontal="right" vertical="center"/>
      <protection/>
    </xf>
    <xf numFmtId="0" fontId="14" fillId="0" borderId="11" xfId="5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52" applyFont="1" applyFill="1" applyBorder="1" applyAlignment="1" applyProtection="1">
      <alignment horizontal="left" vertical="center" wrapText="1"/>
      <protection/>
    </xf>
    <xf numFmtId="0" fontId="15" fillId="0" borderId="0" xfId="52" applyFont="1" applyFill="1" applyBorder="1" applyAlignment="1" applyProtection="1">
      <alignment horizontal="right" vertical="center" wrapText="1"/>
      <protection/>
    </xf>
    <xf numFmtId="0" fontId="16" fillId="0" borderId="0" xfId="52" applyFont="1" applyFill="1" applyAlignment="1" applyProtection="1">
      <alignment vertical="center"/>
      <protection/>
    </xf>
    <xf numFmtId="0" fontId="16" fillId="0" borderId="0" xfId="52" applyFont="1" applyFill="1" applyBorder="1" applyAlignment="1" applyProtection="1">
      <alignment horizontal="center" vertical="center"/>
      <protection/>
    </xf>
    <xf numFmtId="0" fontId="16" fillId="0" borderId="0" xfId="52" applyFont="1" applyFill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horizontal="right" vertical="center" wrapText="1"/>
      <protection/>
    </xf>
    <xf numFmtId="0" fontId="18" fillId="0" borderId="0" xfId="52" applyFont="1" applyFill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center" vertical="center"/>
      <protection/>
    </xf>
    <xf numFmtId="0" fontId="18" fillId="0" borderId="0" xfId="52" applyFont="1" applyFill="1" applyAlignment="1" applyProtection="1">
      <alignment horizontal="center" vertical="center"/>
      <protection/>
    </xf>
    <xf numFmtId="0" fontId="19" fillId="0" borderId="0" xfId="52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 applyProtection="1">
      <alignment vertical="center"/>
      <protection/>
    </xf>
    <xf numFmtId="0" fontId="20" fillId="0" borderId="0" xfId="52" applyFont="1" applyFill="1" applyAlignment="1" applyProtection="1">
      <alignment vertical="center"/>
      <protection/>
    </xf>
    <xf numFmtId="0" fontId="21" fillId="0" borderId="0" xfId="52" applyFont="1" applyFill="1" applyBorder="1" applyAlignment="1" applyProtection="1">
      <alignment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67" fillId="0" borderId="0" xfId="52" applyFont="1" applyFill="1" applyBorder="1" applyAlignment="1" applyProtection="1">
      <alignment horizontal="center" vertical="center"/>
      <protection/>
    </xf>
    <xf numFmtId="0" fontId="19" fillId="0" borderId="11" xfId="52" applyFont="1" applyFill="1" applyBorder="1" applyAlignment="1" applyProtection="1">
      <alignment vertical="center" wrapText="1"/>
      <protection/>
    </xf>
    <xf numFmtId="0" fontId="19" fillId="0" borderId="0" xfId="52" applyFont="1" applyFill="1" applyBorder="1" applyAlignment="1" applyProtection="1">
      <alignment vertical="center" wrapText="1"/>
      <protection/>
    </xf>
    <xf numFmtId="0" fontId="22" fillId="0" borderId="0" xfId="52" applyFont="1" applyFill="1" applyAlignment="1" applyProtection="1">
      <alignment horizontal="left" vertical="center" wrapText="1"/>
      <protection/>
    </xf>
    <xf numFmtId="0" fontId="23" fillId="33" borderId="10" xfId="52" applyFont="1" applyFill="1" applyBorder="1" applyAlignment="1" applyProtection="1">
      <alignment horizontal="center" vertical="center" wrapText="1"/>
      <protection/>
    </xf>
    <xf numFmtId="0" fontId="23" fillId="33" borderId="10" xfId="52" applyFont="1" applyFill="1" applyBorder="1" applyAlignment="1" applyProtection="1">
      <alignment horizontal="center" vertical="center" wrapText="1"/>
      <protection/>
    </xf>
    <xf numFmtId="49" fontId="23" fillId="33" borderId="10" xfId="52" applyNumberFormat="1" applyFont="1" applyFill="1" applyBorder="1" applyAlignment="1" applyProtection="1">
      <alignment horizontal="center" vertical="center" wrapText="1"/>
      <protection/>
    </xf>
    <xf numFmtId="0" fontId="24" fillId="33" borderId="10" xfId="52" applyFont="1" applyFill="1" applyBorder="1" applyAlignment="1" applyProtection="1">
      <alignment horizontal="center" vertical="center" wrapText="1"/>
      <protection/>
    </xf>
    <xf numFmtId="0" fontId="26" fillId="3" borderId="12" xfId="52" applyFont="1" applyFill="1" applyBorder="1" applyAlignment="1" applyProtection="1">
      <alignment horizontal="center" vertical="center" wrapText="1"/>
      <protection/>
    </xf>
    <xf numFmtId="172" fontId="68" fillId="0" borderId="10" xfId="52" applyNumberFormat="1" applyFont="1" applyFill="1" applyBorder="1" applyAlignment="1" applyProtection="1">
      <alignment horizontal="right" vertical="center"/>
      <protection/>
    </xf>
    <xf numFmtId="172" fontId="27" fillId="0" borderId="10" xfId="52" applyNumberFormat="1" applyFont="1" applyFill="1" applyBorder="1" applyAlignment="1" applyProtection="1">
      <alignment horizontal="right" vertical="center"/>
      <protection locked="0"/>
    </xf>
    <xf numFmtId="172" fontId="27" fillId="0" borderId="10" xfId="52" applyNumberFormat="1" applyFont="1" applyFill="1" applyBorder="1" applyAlignment="1" applyProtection="1">
      <alignment horizontal="right" vertical="center"/>
      <protection/>
    </xf>
    <xf numFmtId="49" fontId="16" fillId="0" borderId="0" xfId="52" applyNumberFormat="1" applyFont="1" applyFill="1" applyBorder="1" applyAlignment="1" applyProtection="1">
      <alignment horizontal="left" vertical="center" wrapText="1"/>
      <protection/>
    </xf>
    <xf numFmtId="14" fontId="16" fillId="0" borderId="0" xfId="52" applyNumberFormat="1" applyFont="1" applyFill="1" applyBorder="1" applyAlignment="1" applyProtection="1">
      <alignment horizontal="center" vertical="center"/>
      <protection/>
    </xf>
    <xf numFmtId="49" fontId="16" fillId="0" borderId="0" xfId="52" applyNumberFormat="1" applyFont="1" applyFill="1" applyBorder="1" applyAlignment="1" applyProtection="1">
      <alignment horizontal="center" vertical="center" wrapText="1"/>
      <protection/>
    </xf>
    <xf numFmtId="173" fontId="16" fillId="0" borderId="0" xfId="52" applyNumberFormat="1" applyFont="1" applyFill="1" applyBorder="1" applyAlignment="1" applyProtection="1">
      <alignment horizontal="right" vertical="center"/>
      <protection/>
    </xf>
    <xf numFmtId="0" fontId="16" fillId="0" borderId="0" xfId="52" applyNumberFormat="1" applyFont="1" applyFill="1" applyBorder="1" applyAlignment="1" applyProtection="1">
      <alignment horizontal="left" vertical="center" wrapText="1"/>
      <protection/>
    </xf>
    <xf numFmtId="0" fontId="28" fillId="0" borderId="0" xfId="52" applyFont="1" applyFill="1" applyAlignment="1" applyProtection="1">
      <alignment vertical="center"/>
      <protection/>
    </xf>
    <xf numFmtId="14" fontId="2" fillId="0" borderId="0" xfId="52" applyNumberFormat="1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Alignment="1" applyProtection="1">
      <alignment horizontal="left" vertical="center"/>
      <protection/>
    </xf>
    <xf numFmtId="49" fontId="2" fillId="0" borderId="11" xfId="52" applyNumberFormat="1" applyFont="1" applyFill="1" applyBorder="1" applyAlignment="1" applyProtection="1">
      <alignment horizontal="center" wrapText="1"/>
      <protection locked="0"/>
    </xf>
    <xf numFmtId="49" fontId="2" fillId="0" borderId="0" xfId="52" applyNumberFormat="1" applyFont="1" applyFill="1" applyBorder="1" applyAlignment="1" applyProtection="1">
      <alignment horizontal="center" wrapText="1"/>
      <protection locked="0"/>
    </xf>
    <xf numFmtId="0" fontId="29" fillId="0" borderId="13" xfId="52" applyFont="1" applyFill="1" applyBorder="1" applyAlignment="1" applyProtection="1">
      <alignment horizontal="center" vertical="center"/>
      <protection/>
    </xf>
    <xf numFmtId="49" fontId="29" fillId="0" borderId="13" xfId="52" applyNumberFormat="1" applyFont="1" applyFill="1" applyBorder="1" applyAlignment="1" applyProtection="1">
      <alignment horizontal="center" vertical="center"/>
      <protection/>
    </xf>
    <xf numFmtId="49" fontId="29" fillId="0" borderId="0" xfId="52" applyNumberFormat="1" applyFont="1" applyFill="1" applyBorder="1" applyAlignment="1" applyProtection="1">
      <alignment horizontal="center" vertical="center"/>
      <protection/>
    </xf>
    <xf numFmtId="0" fontId="29" fillId="0" borderId="0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 vertical="center"/>
      <protection/>
    </xf>
    <xf numFmtId="49" fontId="2" fillId="0" borderId="10" xfId="52" applyNumberFormat="1" applyFont="1" applyFill="1" applyBorder="1" applyAlignment="1" applyProtection="1">
      <alignment horizontal="left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0" xfId="52" applyNumberFormat="1" applyFill="1" applyAlignment="1" applyProtection="1">
      <alignment vertical="center"/>
      <protection/>
    </xf>
    <xf numFmtId="172" fontId="68" fillId="0" borderId="0" xfId="52" applyNumberFormat="1" applyFont="1" applyFill="1" applyBorder="1" applyAlignment="1" applyProtection="1">
      <alignment horizontal="right" vertical="center"/>
      <protection/>
    </xf>
    <xf numFmtId="0" fontId="6" fillId="19" borderId="10" xfId="52" applyFont="1" applyFill="1" applyBorder="1" applyAlignment="1" applyProtection="1">
      <alignment horizontal="center" vertical="center"/>
      <protection/>
    </xf>
    <xf numFmtId="172" fontId="6" fillId="19" borderId="10" xfId="52" applyNumberFormat="1" applyFont="1" applyFill="1" applyBorder="1" applyAlignment="1" applyProtection="1">
      <alignment vertical="center"/>
      <protection/>
    </xf>
    <xf numFmtId="172" fontId="6" fillId="19" borderId="10" xfId="52" applyNumberFormat="1" applyFont="1" applyFill="1" applyBorder="1" applyAlignment="1" applyProtection="1">
      <alignment horizontal="right" vertical="center"/>
      <protection/>
    </xf>
    <xf numFmtId="172" fontId="27" fillId="34" borderId="10" xfId="52" applyNumberFormat="1" applyFont="1" applyFill="1" applyBorder="1" applyAlignment="1" applyProtection="1">
      <alignment horizontal="right" vertical="center"/>
      <protection/>
    </xf>
    <xf numFmtId="0" fontId="2" fillId="33" borderId="10" xfId="52" applyFont="1" applyFill="1" applyBorder="1" applyAlignment="1" applyProtection="1">
      <alignment horizontal="left" vertical="center" wrapText="1"/>
      <protection/>
    </xf>
    <xf numFmtId="0" fontId="6" fillId="33" borderId="14" xfId="52" applyFont="1" applyFill="1" applyBorder="1" applyAlignment="1" applyProtection="1">
      <alignment horizontal="center" vertical="center" wrapText="1"/>
      <protection/>
    </xf>
    <xf numFmtId="0" fontId="6" fillId="33" borderId="15" xfId="52" applyFont="1" applyFill="1" applyBorder="1" applyAlignment="1" applyProtection="1">
      <alignment horizontal="center" vertical="center" wrapText="1"/>
      <protection/>
    </xf>
    <xf numFmtId="0" fontId="2" fillId="33" borderId="14" xfId="52" applyFont="1" applyFill="1" applyBorder="1" applyAlignment="1" applyProtection="1">
      <alignment horizontal="center" vertical="center"/>
      <protection/>
    </xf>
    <xf numFmtId="0" fontId="2" fillId="33" borderId="15" xfId="52" applyFont="1" applyFill="1" applyBorder="1" applyAlignment="1" applyProtection="1">
      <alignment horizontal="center" vertical="center"/>
      <protection/>
    </xf>
    <xf numFmtId="0" fontId="6" fillId="33" borderId="10" xfId="52" applyFont="1" applyFill="1" applyBorder="1" applyAlignment="1" applyProtection="1">
      <alignment horizontal="left" vertical="center" wrapText="1"/>
      <protection/>
    </xf>
    <xf numFmtId="0" fontId="2" fillId="33" borderId="14" xfId="52" applyFont="1" applyFill="1" applyBorder="1" applyAlignment="1" applyProtection="1">
      <alignment horizontal="center" vertical="center" wrapText="1"/>
      <protection/>
    </xf>
    <xf numFmtId="0" fontId="2" fillId="33" borderId="15" xfId="52" applyFont="1" applyFill="1" applyBorder="1" applyAlignment="1" applyProtection="1">
      <alignment horizontal="center" vertical="center" wrapText="1"/>
      <protection/>
    </xf>
    <xf numFmtId="0" fontId="10" fillId="0" borderId="0" xfId="52" applyFont="1" applyFill="1" applyBorder="1" applyAlignment="1" applyProtection="1">
      <alignment horizontal="center" vertical="center" wrapText="1"/>
      <protection/>
    </xf>
    <xf numFmtId="0" fontId="21" fillId="0" borderId="11" xfId="52" applyFont="1" applyFill="1" applyBorder="1" applyAlignment="1" applyProtection="1">
      <alignment horizontal="center"/>
      <protection/>
    </xf>
    <xf numFmtId="0" fontId="16" fillId="0" borderId="13" xfId="52" applyFont="1" applyFill="1" applyBorder="1" applyAlignment="1" applyProtection="1">
      <alignment horizontal="center" vertical="center"/>
      <protection/>
    </xf>
    <xf numFmtId="0" fontId="23" fillId="33" borderId="10" xfId="52" applyFont="1" applyFill="1" applyBorder="1" applyAlignment="1" applyProtection="1">
      <alignment horizontal="center" vertical="center" wrapText="1"/>
      <protection/>
    </xf>
    <xf numFmtId="0" fontId="23" fillId="33" borderId="10" xfId="52" applyFont="1" applyFill="1" applyBorder="1" applyAlignment="1" applyProtection="1">
      <alignment horizontal="center" vertical="center" wrapText="1"/>
      <protection/>
    </xf>
    <xf numFmtId="0" fontId="24" fillId="33" borderId="10" xfId="52" applyFont="1" applyFill="1" applyBorder="1" applyAlignment="1" applyProtection="1">
      <alignment horizontal="center" vertical="center" wrapText="1"/>
      <protection/>
    </xf>
    <xf numFmtId="49" fontId="23" fillId="33" borderId="10" xfId="52" applyNumberFormat="1" applyFont="1" applyFill="1" applyBorder="1" applyAlignment="1" applyProtection="1">
      <alignment horizontal="center" vertical="center" wrapText="1"/>
      <protection/>
    </xf>
    <xf numFmtId="0" fontId="25" fillId="3" borderId="10" xfId="52" applyFont="1" applyFill="1" applyBorder="1" applyAlignment="1" applyProtection="1">
      <alignment horizontal="center" vertical="center" wrapText="1"/>
      <protection/>
    </xf>
    <xf numFmtId="49" fontId="2" fillId="0" borderId="0" xfId="52" applyNumberFormat="1" applyFont="1" applyFill="1" applyAlignment="1" applyProtection="1">
      <alignment horizontal="right" vertical="center"/>
      <protection/>
    </xf>
    <xf numFmtId="49" fontId="2" fillId="0" borderId="11" xfId="52" applyNumberFormat="1" applyFont="1" applyFill="1" applyBorder="1" applyAlignment="1" applyProtection="1">
      <alignment horizontal="center" wrapText="1"/>
      <protection locked="0"/>
    </xf>
    <xf numFmtId="0" fontId="29" fillId="0" borderId="13" xfId="52" applyFont="1" applyFill="1" applyBorder="1" applyAlignment="1" applyProtection="1">
      <alignment horizontal="center" vertical="center" wrapText="1"/>
      <protection/>
    </xf>
    <xf numFmtId="0" fontId="29" fillId="0" borderId="13" xfId="52" applyFont="1" applyFill="1" applyBorder="1" applyAlignment="1" applyProtection="1">
      <alignment horizontal="center" vertical="center"/>
      <protection/>
    </xf>
    <xf numFmtId="0" fontId="2" fillId="0" borderId="0" xfId="52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7</xdr:row>
      <xdr:rowOff>9525</xdr:rowOff>
    </xdr:from>
    <xdr:to>
      <xdr:col>0</xdr:col>
      <xdr:colOff>1276350</xdr:colOff>
      <xdr:row>9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457450"/>
          <a:ext cx="9620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37"/>
  <sheetViews>
    <sheetView showZeros="0" tabSelected="1" zoomScaleSheetLayoutView="100" zoomScalePageLayoutView="0" workbookViewId="0" topLeftCell="B10">
      <selection activeCell="I36" sqref="I36"/>
    </sheetView>
  </sheetViews>
  <sheetFormatPr defaultColWidth="9.140625" defaultRowHeight="15"/>
  <cols>
    <col min="1" max="1" width="25.140625" style="8" customWidth="1"/>
    <col min="2" max="2" width="6.28125" style="8" customWidth="1"/>
    <col min="3" max="3" width="13.28125" style="8" customWidth="1"/>
    <col min="4" max="4" width="11.00390625" style="8" customWidth="1"/>
    <col min="5" max="5" width="15.7109375" style="8" customWidth="1"/>
    <col min="6" max="6" width="12.140625" style="8" customWidth="1"/>
    <col min="7" max="7" width="12.7109375" style="8" customWidth="1"/>
    <col min="8" max="8" width="15.28125" style="8" customWidth="1"/>
    <col min="9" max="9" width="11.140625" style="8" customWidth="1"/>
    <col min="10" max="10" width="16.7109375" style="8" customWidth="1"/>
    <col min="11" max="11" width="4.00390625" style="8" customWidth="1"/>
    <col min="12" max="12" width="14.57421875" style="8" customWidth="1"/>
    <col min="13" max="13" width="3.7109375" style="8" customWidth="1"/>
    <col min="14" max="14" width="14.57421875" style="8" customWidth="1"/>
    <col min="15" max="15" width="13.421875" style="8" customWidth="1"/>
    <col min="16" max="16" width="12.8515625" style="8" customWidth="1"/>
    <col min="17" max="17" width="13.140625" style="8" customWidth="1"/>
    <col min="18" max="19" width="14.00390625" style="8" customWidth="1"/>
    <col min="20" max="20" width="9.140625" style="8" customWidth="1"/>
    <col min="21" max="21" width="0" style="8" hidden="1" customWidth="1"/>
    <col min="22" max="16384" width="9.140625" style="8" customWidth="1"/>
  </cols>
  <sheetData>
    <row r="1" spans="1:21" ht="12.75">
      <c r="A1" s="1" t="s">
        <v>0</v>
      </c>
      <c r="B1" s="2" t="s">
        <v>1</v>
      </c>
      <c r="C1" s="3" t="s">
        <v>47</v>
      </c>
      <c r="D1" s="4"/>
      <c r="E1" s="4"/>
      <c r="F1" s="5"/>
      <c r="G1" s="5"/>
      <c r="H1" s="5"/>
      <c r="I1" s="5"/>
      <c r="J1" s="5"/>
      <c r="K1" s="6"/>
      <c r="L1" s="7">
        <f>ROW(A27)</f>
        <v>27</v>
      </c>
      <c r="M1" s="6"/>
      <c r="P1" s="7">
        <v>0</v>
      </c>
      <c r="U1" s="62" t="s">
        <v>48</v>
      </c>
    </row>
    <row r="2" spans="1:21" ht="40.5" customHeight="1">
      <c r="A2" s="68" t="s">
        <v>2</v>
      </c>
      <c r="B2" s="68"/>
      <c r="C2" s="68"/>
      <c r="D2" s="68"/>
      <c r="E2" s="68"/>
      <c r="F2" s="68"/>
      <c r="G2" s="68"/>
      <c r="H2" s="68"/>
      <c r="I2" s="69" t="s">
        <v>3</v>
      </c>
      <c r="J2" s="70"/>
      <c r="U2" s="62" t="s">
        <v>49</v>
      </c>
    </row>
    <row r="3" spans="1:10" ht="15" customHeight="1">
      <c r="A3" s="68" t="s">
        <v>4</v>
      </c>
      <c r="B3" s="68"/>
      <c r="C3" s="68"/>
      <c r="D3" s="68"/>
      <c r="E3" s="68"/>
      <c r="F3" s="68"/>
      <c r="G3" s="68"/>
      <c r="H3" s="68"/>
      <c r="I3" s="71" t="s">
        <v>5</v>
      </c>
      <c r="J3" s="72"/>
    </row>
    <row r="4" spans="1:10" ht="41.25" customHeight="1">
      <c r="A4" s="73" t="s">
        <v>6</v>
      </c>
      <c r="B4" s="73"/>
      <c r="C4" s="73"/>
      <c r="D4" s="73"/>
      <c r="E4" s="73"/>
      <c r="F4" s="73"/>
      <c r="G4" s="73"/>
      <c r="H4" s="73"/>
      <c r="I4" s="74" t="s">
        <v>7</v>
      </c>
      <c r="J4" s="75"/>
    </row>
    <row r="5" spans="1:15" ht="9" customHeight="1">
      <c r="A5" s="9"/>
      <c r="B5" s="9"/>
      <c r="C5" s="10" t="s">
        <v>8</v>
      </c>
      <c r="D5" s="11"/>
      <c r="O5" s="12"/>
    </row>
    <row r="6" spans="1:14" s="14" customFormat="1" ht="59.25" customHeight="1">
      <c r="A6" s="76" t="s">
        <v>9</v>
      </c>
      <c r="B6" s="76"/>
      <c r="C6" s="76"/>
      <c r="D6" s="76"/>
      <c r="E6" s="76"/>
      <c r="F6" s="76"/>
      <c r="G6" s="76"/>
      <c r="H6" s="76"/>
      <c r="I6" s="76"/>
      <c r="J6" s="76"/>
      <c r="K6" s="13"/>
      <c r="L6" s="13"/>
      <c r="M6" s="13"/>
      <c r="N6" s="13"/>
    </row>
    <row r="7" spans="1:9" ht="15">
      <c r="A7" s="15"/>
      <c r="B7" s="15"/>
      <c r="E7" s="16" t="s">
        <v>10</v>
      </c>
      <c r="F7" s="17">
        <v>2018</v>
      </c>
      <c r="G7" s="18" t="s">
        <v>11</v>
      </c>
      <c r="I7" s="18"/>
    </row>
    <row r="8" spans="1:9" s="20" customFormat="1" ht="12">
      <c r="A8" s="19"/>
      <c r="B8" s="19"/>
      <c r="F8" s="21" t="s">
        <v>12</v>
      </c>
      <c r="G8" s="21"/>
      <c r="I8" s="22"/>
    </row>
    <row r="9" spans="1:11" s="24" customFormat="1" ht="6" customHeight="1">
      <c r="A9" s="23"/>
      <c r="B9" s="23"/>
      <c r="D9" s="25"/>
      <c r="E9" s="25"/>
      <c r="F9" s="25"/>
      <c r="G9" s="25"/>
      <c r="H9" s="25"/>
      <c r="I9" s="26"/>
      <c r="K9" s="8"/>
    </row>
    <row r="10" spans="1:15" s="29" customFormat="1" ht="15.75">
      <c r="A10" s="28"/>
      <c r="B10" s="28"/>
      <c r="D10" s="77" t="s">
        <v>46</v>
      </c>
      <c r="E10" s="77"/>
      <c r="F10" s="77"/>
      <c r="G10" s="77"/>
      <c r="H10" s="77"/>
      <c r="I10" s="30"/>
      <c r="K10" s="8"/>
      <c r="O10" s="31"/>
    </row>
    <row r="11" spans="1:15" s="20" customFormat="1" ht="12.75">
      <c r="A11" s="9"/>
      <c r="B11" s="9"/>
      <c r="D11" s="78" t="s">
        <v>13</v>
      </c>
      <c r="E11" s="78"/>
      <c r="F11" s="78"/>
      <c r="G11" s="78"/>
      <c r="H11" s="78"/>
      <c r="I11" s="32"/>
      <c r="K11" s="8"/>
      <c r="O11" s="33"/>
    </row>
    <row r="12" spans="1:16" s="24" customFormat="1" ht="9.75" customHeight="1">
      <c r="A12" s="34" t="s">
        <v>14</v>
      </c>
      <c r="B12" s="35"/>
      <c r="C12" s="27"/>
      <c r="D12" s="27"/>
      <c r="E12" s="27"/>
      <c r="K12" s="8"/>
      <c r="M12" s="20"/>
      <c r="N12" s="20"/>
      <c r="P12" s="36"/>
    </row>
    <row r="13" spans="1:18" ht="27" customHeight="1">
      <c r="A13" s="79" t="s">
        <v>15</v>
      </c>
      <c r="B13" s="79" t="s">
        <v>16</v>
      </c>
      <c r="C13" s="80" t="s">
        <v>17</v>
      </c>
      <c r="D13" s="81"/>
      <c r="E13" s="81"/>
      <c r="F13" s="81"/>
      <c r="G13" s="81"/>
      <c r="H13" s="81"/>
      <c r="I13" s="82" t="s">
        <v>18</v>
      </c>
      <c r="J13" s="82"/>
      <c r="L13" s="79" t="s">
        <v>45</v>
      </c>
      <c r="M13" s="20"/>
      <c r="N13" s="83" t="s">
        <v>19</v>
      </c>
      <c r="O13" s="83"/>
      <c r="P13" s="83"/>
      <c r="Q13" s="83"/>
      <c r="R13" s="83"/>
    </row>
    <row r="14" spans="1:18" ht="12.75" customHeight="1">
      <c r="A14" s="79"/>
      <c r="B14" s="79"/>
      <c r="C14" s="81" t="s">
        <v>20</v>
      </c>
      <c r="D14" s="79" t="s">
        <v>21</v>
      </c>
      <c r="E14" s="79"/>
      <c r="F14" s="79"/>
      <c r="G14" s="79" t="s">
        <v>22</v>
      </c>
      <c r="H14" s="79"/>
      <c r="I14" s="82"/>
      <c r="J14" s="82"/>
      <c r="L14" s="79"/>
      <c r="M14" s="20"/>
      <c r="N14" s="83"/>
      <c r="O14" s="83"/>
      <c r="P14" s="83"/>
      <c r="Q14" s="83"/>
      <c r="R14" s="83"/>
    </row>
    <row r="15" spans="1:18" ht="36">
      <c r="A15" s="79"/>
      <c r="B15" s="79"/>
      <c r="C15" s="81"/>
      <c r="D15" s="37" t="s">
        <v>23</v>
      </c>
      <c r="E15" s="38" t="s">
        <v>24</v>
      </c>
      <c r="F15" s="37" t="s">
        <v>25</v>
      </c>
      <c r="G15" s="37" t="s">
        <v>26</v>
      </c>
      <c r="H15" s="37" t="s">
        <v>27</v>
      </c>
      <c r="I15" s="39" t="s">
        <v>20</v>
      </c>
      <c r="J15" s="39" t="s">
        <v>28</v>
      </c>
      <c r="L15" s="79"/>
      <c r="M15" s="20"/>
      <c r="N15" s="83"/>
      <c r="O15" s="83"/>
      <c r="P15" s="83"/>
      <c r="Q15" s="83"/>
      <c r="R15" s="83"/>
    </row>
    <row r="16" spans="1:18" s="4" customFormat="1" ht="12.75">
      <c r="A16" s="40" t="s">
        <v>29</v>
      </c>
      <c r="B16" s="40" t="s">
        <v>30</v>
      </c>
      <c r="C16" s="40">
        <v>1</v>
      </c>
      <c r="D16" s="40">
        <v>2</v>
      </c>
      <c r="E16" s="40">
        <v>3</v>
      </c>
      <c r="F16" s="40">
        <v>4</v>
      </c>
      <c r="G16" s="40">
        <v>5</v>
      </c>
      <c r="H16" s="40">
        <v>6</v>
      </c>
      <c r="I16" s="40">
        <v>7</v>
      </c>
      <c r="J16" s="40">
        <v>8</v>
      </c>
      <c r="K16" s="8"/>
      <c r="L16" s="40">
        <v>9</v>
      </c>
      <c r="M16" s="20"/>
      <c r="N16" s="41" t="s">
        <v>31</v>
      </c>
      <c r="O16" s="41" t="s">
        <v>32</v>
      </c>
      <c r="P16" s="41" t="s">
        <v>33</v>
      </c>
      <c r="Q16" s="41" t="s">
        <v>34</v>
      </c>
      <c r="R16" s="41" t="s">
        <v>35</v>
      </c>
    </row>
    <row r="17" spans="1:19" s="4" customFormat="1" ht="12.75" customHeight="1">
      <c r="A17" s="64" t="s">
        <v>36</v>
      </c>
      <c r="B17" s="64" t="s">
        <v>37</v>
      </c>
      <c r="C17" s="65">
        <f aca="true" t="shared" si="0" ref="C17:J17">SUM(C18:C26)</f>
        <v>180457</v>
      </c>
      <c r="D17" s="65">
        <f t="shared" si="0"/>
        <v>0</v>
      </c>
      <c r="E17" s="65">
        <f t="shared" si="0"/>
        <v>180457</v>
      </c>
      <c r="F17" s="65">
        <f t="shared" si="0"/>
        <v>0</v>
      </c>
      <c r="G17" s="65">
        <f t="shared" si="0"/>
        <v>28547</v>
      </c>
      <c r="H17" s="65">
        <f t="shared" si="0"/>
        <v>8199.374500000002</v>
      </c>
      <c r="I17" s="65">
        <f t="shared" si="0"/>
        <v>180457</v>
      </c>
      <c r="J17" s="65">
        <f t="shared" si="0"/>
        <v>180457</v>
      </c>
      <c r="K17" s="8"/>
      <c r="L17" s="66">
        <v>180382</v>
      </c>
      <c r="M17" s="20"/>
      <c r="N17" s="42">
        <f aca="true" t="shared" si="1" ref="N17:N27">IF(L17=0,0,IF($L17&gt;=$C17,0,$L17-$C17))</f>
        <v>-75</v>
      </c>
      <c r="O17" s="42">
        <f aca="true" t="shared" si="2" ref="O17:O27">IF($C17&gt;=$G17,0,$C17-$G17)</f>
        <v>0</v>
      </c>
      <c r="P17" s="42">
        <f aca="true" t="shared" si="3" ref="P17:P27">IF($C17&gt;=$H17,0,$C17-$H17)</f>
        <v>0</v>
      </c>
      <c r="Q17" s="42">
        <f aca="true" t="shared" si="4" ref="Q17:Q27">IF(L17=0,0,IF($L17&gt;=$I17,0,$L17-$I17))</f>
        <v>-75</v>
      </c>
      <c r="R17" s="42">
        <f aca="true" t="shared" si="5" ref="R17:R27">IF($I17&gt;=$J17,0,$I17-$J17)</f>
        <v>0</v>
      </c>
      <c r="S17" s="63"/>
    </row>
    <row r="18" spans="1:19" ht="12.75" customHeight="1">
      <c r="A18" s="60" t="s">
        <v>50</v>
      </c>
      <c r="B18" s="61" t="s">
        <v>51</v>
      </c>
      <c r="C18" s="67">
        <f aca="true" t="shared" si="6" ref="C18:C27">SUM(D18:F18)</f>
        <v>23796</v>
      </c>
      <c r="D18" s="43"/>
      <c r="E18" s="43">
        <v>23796</v>
      </c>
      <c r="F18" s="43"/>
      <c r="G18" s="43"/>
      <c r="H18" s="43">
        <v>93.6682</v>
      </c>
      <c r="I18" s="43">
        <v>23796</v>
      </c>
      <c r="J18" s="43">
        <v>23796</v>
      </c>
      <c r="L18" s="44">
        <v>23698</v>
      </c>
      <c r="M18" s="20"/>
      <c r="N18" s="42">
        <f t="shared" si="1"/>
        <v>-98</v>
      </c>
      <c r="O18" s="42">
        <f t="shared" si="2"/>
        <v>0</v>
      </c>
      <c r="P18" s="42">
        <f t="shared" si="3"/>
        <v>0</v>
      </c>
      <c r="Q18" s="42">
        <f t="shared" si="4"/>
        <v>-98</v>
      </c>
      <c r="R18" s="42">
        <f t="shared" si="5"/>
        <v>0</v>
      </c>
      <c r="S18" s="63"/>
    </row>
    <row r="19" spans="1:19" ht="12.75" customHeight="1">
      <c r="A19" s="60" t="s">
        <v>52</v>
      </c>
      <c r="B19" s="61" t="s">
        <v>49</v>
      </c>
      <c r="C19" s="67">
        <f t="shared" si="6"/>
        <v>16244</v>
      </c>
      <c r="D19" s="43"/>
      <c r="E19" s="43">
        <v>16244</v>
      </c>
      <c r="F19" s="43"/>
      <c r="G19" s="43">
        <v>4524.1</v>
      </c>
      <c r="H19" s="43">
        <v>28.0847</v>
      </c>
      <c r="I19" s="43">
        <v>16244</v>
      </c>
      <c r="J19" s="43">
        <v>16244</v>
      </c>
      <c r="L19" s="44">
        <v>16101</v>
      </c>
      <c r="M19" s="20"/>
      <c r="N19" s="42">
        <f t="shared" si="1"/>
        <v>-143</v>
      </c>
      <c r="O19" s="42">
        <f t="shared" si="2"/>
        <v>0</v>
      </c>
      <c r="P19" s="42">
        <f t="shared" si="3"/>
        <v>0</v>
      </c>
      <c r="Q19" s="42">
        <f t="shared" si="4"/>
        <v>-143</v>
      </c>
      <c r="R19" s="42">
        <f t="shared" si="5"/>
        <v>0</v>
      </c>
      <c r="S19" s="63"/>
    </row>
    <row r="20" spans="1:19" ht="12.75" customHeight="1">
      <c r="A20" s="60" t="s">
        <v>53</v>
      </c>
      <c r="B20" s="61" t="s">
        <v>54</v>
      </c>
      <c r="C20" s="67">
        <f t="shared" si="6"/>
        <v>28958</v>
      </c>
      <c r="D20" s="43"/>
      <c r="E20" s="43">
        <v>28958</v>
      </c>
      <c r="F20" s="43"/>
      <c r="G20" s="43">
        <v>5010</v>
      </c>
      <c r="H20" s="43">
        <v>27.9476</v>
      </c>
      <c r="I20" s="43">
        <v>28958</v>
      </c>
      <c r="J20" s="43">
        <v>28958</v>
      </c>
      <c r="L20" s="44">
        <v>28958</v>
      </c>
      <c r="M20" s="20"/>
      <c r="N20" s="42">
        <f t="shared" si="1"/>
        <v>0</v>
      </c>
      <c r="O20" s="42">
        <f t="shared" si="2"/>
        <v>0</v>
      </c>
      <c r="P20" s="42">
        <f t="shared" si="3"/>
        <v>0</v>
      </c>
      <c r="Q20" s="42">
        <f t="shared" si="4"/>
        <v>0</v>
      </c>
      <c r="R20" s="42">
        <f t="shared" si="5"/>
        <v>0</v>
      </c>
      <c r="S20" s="63"/>
    </row>
    <row r="21" spans="1:19" ht="12.75" customHeight="1">
      <c r="A21" s="60" t="s">
        <v>55</v>
      </c>
      <c r="B21" s="61" t="s">
        <v>56</v>
      </c>
      <c r="C21" s="67">
        <f t="shared" si="6"/>
        <v>16022</v>
      </c>
      <c r="D21" s="43"/>
      <c r="E21" s="43">
        <v>16022</v>
      </c>
      <c r="F21" s="43"/>
      <c r="G21" s="43">
        <v>3627.7</v>
      </c>
      <c r="H21" s="43">
        <v>67.6961</v>
      </c>
      <c r="I21" s="43">
        <v>16022</v>
      </c>
      <c r="J21" s="43">
        <v>16022</v>
      </c>
      <c r="L21" s="44">
        <v>16315</v>
      </c>
      <c r="M21" s="20"/>
      <c r="N21" s="42">
        <f t="shared" si="1"/>
        <v>0</v>
      </c>
      <c r="O21" s="42">
        <f t="shared" si="2"/>
        <v>0</v>
      </c>
      <c r="P21" s="42">
        <f t="shared" si="3"/>
        <v>0</v>
      </c>
      <c r="Q21" s="42">
        <f t="shared" si="4"/>
        <v>0</v>
      </c>
      <c r="R21" s="42">
        <f t="shared" si="5"/>
        <v>0</v>
      </c>
      <c r="S21" s="63"/>
    </row>
    <row r="22" spans="1:19" ht="12.75" customHeight="1">
      <c r="A22" s="60" t="s">
        <v>57</v>
      </c>
      <c r="B22" s="61" t="s">
        <v>58</v>
      </c>
      <c r="C22" s="67">
        <f t="shared" si="6"/>
        <v>19490</v>
      </c>
      <c r="D22" s="43"/>
      <c r="E22" s="43">
        <v>19490</v>
      </c>
      <c r="F22" s="43"/>
      <c r="G22" s="43">
        <v>3957.4</v>
      </c>
      <c r="H22" s="43">
        <v>25.6491</v>
      </c>
      <c r="I22" s="43">
        <v>19490</v>
      </c>
      <c r="J22" s="43">
        <v>19490</v>
      </c>
      <c r="L22" s="44">
        <v>19490</v>
      </c>
      <c r="M22" s="20"/>
      <c r="N22" s="42">
        <f t="shared" si="1"/>
        <v>0</v>
      </c>
      <c r="O22" s="42">
        <f t="shared" si="2"/>
        <v>0</v>
      </c>
      <c r="P22" s="42">
        <f t="shared" si="3"/>
        <v>0</v>
      </c>
      <c r="Q22" s="42">
        <f t="shared" si="4"/>
        <v>0</v>
      </c>
      <c r="R22" s="42">
        <f t="shared" si="5"/>
        <v>0</v>
      </c>
      <c r="S22" s="63"/>
    </row>
    <row r="23" spans="1:19" ht="12.75" customHeight="1">
      <c r="A23" s="60" t="s">
        <v>59</v>
      </c>
      <c r="B23" s="61" t="s">
        <v>60</v>
      </c>
      <c r="C23" s="67">
        <f t="shared" si="6"/>
        <v>25010</v>
      </c>
      <c r="D23" s="43"/>
      <c r="E23" s="43">
        <v>25010</v>
      </c>
      <c r="F23" s="43"/>
      <c r="G23" s="43">
        <v>2508.4</v>
      </c>
      <c r="H23" s="43">
        <v>2044.0073</v>
      </c>
      <c r="I23" s="43">
        <v>25010</v>
      </c>
      <c r="J23" s="43">
        <v>25010</v>
      </c>
      <c r="L23" s="44">
        <v>24916</v>
      </c>
      <c r="M23" s="20"/>
      <c r="N23" s="42">
        <f t="shared" si="1"/>
        <v>-94</v>
      </c>
      <c r="O23" s="42">
        <f t="shared" si="2"/>
        <v>0</v>
      </c>
      <c r="P23" s="42">
        <f t="shared" si="3"/>
        <v>0</v>
      </c>
      <c r="Q23" s="42">
        <f t="shared" si="4"/>
        <v>-94</v>
      </c>
      <c r="R23" s="42">
        <f t="shared" si="5"/>
        <v>0</v>
      </c>
      <c r="S23" s="63"/>
    </row>
    <row r="24" spans="1:19" ht="12.75" customHeight="1">
      <c r="A24" s="60" t="s">
        <v>61</v>
      </c>
      <c r="B24" s="61" t="s">
        <v>62</v>
      </c>
      <c r="C24" s="67">
        <f t="shared" si="6"/>
        <v>7706</v>
      </c>
      <c r="D24" s="43"/>
      <c r="E24" s="43">
        <v>7706</v>
      </c>
      <c r="F24" s="43"/>
      <c r="G24" s="43">
        <v>3018.2</v>
      </c>
      <c r="H24" s="43">
        <v>154.3</v>
      </c>
      <c r="I24" s="43">
        <v>7706</v>
      </c>
      <c r="J24" s="43">
        <v>7706</v>
      </c>
      <c r="L24" s="44">
        <v>7673</v>
      </c>
      <c r="M24" s="20"/>
      <c r="N24" s="42">
        <f t="shared" si="1"/>
        <v>-33</v>
      </c>
      <c r="O24" s="42">
        <f t="shared" si="2"/>
        <v>0</v>
      </c>
      <c r="P24" s="42">
        <f t="shared" si="3"/>
        <v>0</v>
      </c>
      <c r="Q24" s="42">
        <f t="shared" si="4"/>
        <v>-33</v>
      </c>
      <c r="R24" s="42">
        <f t="shared" si="5"/>
        <v>0</v>
      </c>
      <c r="S24" s="63"/>
    </row>
    <row r="25" spans="1:19" ht="12.75" customHeight="1">
      <c r="A25" s="60" t="s">
        <v>63</v>
      </c>
      <c r="B25" s="61" t="s">
        <v>64</v>
      </c>
      <c r="C25" s="67">
        <f t="shared" si="6"/>
        <v>26819</v>
      </c>
      <c r="D25" s="43"/>
      <c r="E25" s="43">
        <v>26819</v>
      </c>
      <c r="F25" s="43"/>
      <c r="G25" s="43">
        <v>3225.6</v>
      </c>
      <c r="H25" s="43">
        <v>5752.3215</v>
      </c>
      <c r="I25" s="43">
        <v>26819</v>
      </c>
      <c r="J25" s="43">
        <v>26819</v>
      </c>
      <c r="L25" s="44">
        <v>26819</v>
      </c>
      <c r="M25" s="20"/>
      <c r="N25" s="42">
        <f t="shared" si="1"/>
        <v>0</v>
      </c>
      <c r="O25" s="42">
        <f t="shared" si="2"/>
        <v>0</v>
      </c>
      <c r="P25" s="42">
        <f t="shared" si="3"/>
        <v>0</v>
      </c>
      <c r="Q25" s="42">
        <f t="shared" si="4"/>
        <v>0</v>
      </c>
      <c r="R25" s="42">
        <f t="shared" si="5"/>
        <v>0</v>
      </c>
      <c r="S25" s="63"/>
    </row>
    <row r="26" spans="1:19" ht="12.75" customHeight="1">
      <c r="A26" s="60" t="s">
        <v>65</v>
      </c>
      <c r="B26" s="61" t="s">
        <v>66</v>
      </c>
      <c r="C26" s="67">
        <f t="shared" si="6"/>
        <v>16412</v>
      </c>
      <c r="D26" s="43"/>
      <c r="E26" s="43">
        <v>16412</v>
      </c>
      <c r="F26" s="43"/>
      <c r="G26" s="43">
        <v>2675.6</v>
      </c>
      <c r="H26" s="43">
        <v>5.7</v>
      </c>
      <c r="I26" s="43">
        <v>16412</v>
      </c>
      <c r="J26" s="43">
        <v>16412</v>
      </c>
      <c r="L26" s="44">
        <v>16412</v>
      </c>
      <c r="M26" s="20"/>
      <c r="N26" s="42">
        <f t="shared" si="1"/>
        <v>0</v>
      </c>
      <c r="O26" s="42">
        <f t="shared" si="2"/>
        <v>0</v>
      </c>
      <c r="P26" s="42">
        <f t="shared" si="3"/>
        <v>0</v>
      </c>
      <c r="Q26" s="42">
        <f t="shared" si="4"/>
        <v>0</v>
      </c>
      <c r="R26" s="42">
        <f t="shared" si="5"/>
        <v>0</v>
      </c>
      <c r="S26" s="63"/>
    </row>
    <row r="27" spans="1:19" ht="12.75" customHeight="1" hidden="1">
      <c r="A27" s="60"/>
      <c r="B27" s="61"/>
      <c r="C27" s="67">
        <f t="shared" si="6"/>
        <v>0</v>
      </c>
      <c r="D27" s="43"/>
      <c r="E27" s="43"/>
      <c r="F27" s="43"/>
      <c r="G27" s="43"/>
      <c r="H27" s="43"/>
      <c r="I27" s="43"/>
      <c r="J27" s="43"/>
      <c r="L27" s="44"/>
      <c r="M27" s="20"/>
      <c r="N27" s="42">
        <f t="shared" si="1"/>
        <v>0</v>
      </c>
      <c r="O27" s="42">
        <f t="shared" si="2"/>
        <v>0</v>
      </c>
      <c r="P27" s="42">
        <f t="shared" si="3"/>
        <v>0</v>
      </c>
      <c r="Q27" s="42">
        <f t="shared" si="4"/>
        <v>0</v>
      </c>
      <c r="R27" s="42">
        <f t="shared" si="5"/>
        <v>0</v>
      </c>
      <c r="S27" s="63"/>
    </row>
    <row r="28" spans="1:15" s="20" customFormat="1" ht="12.75">
      <c r="A28" s="45"/>
      <c r="B28" s="45"/>
      <c r="C28" s="45"/>
      <c r="D28" s="46"/>
      <c r="E28" s="47"/>
      <c r="F28" s="48"/>
      <c r="G28" s="45"/>
      <c r="H28" s="49"/>
      <c r="I28" s="46"/>
      <c r="J28" s="46"/>
      <c r="K28" s="8"/>
      <c r="O28" s="8"/>
    </row>
    <row r="29" spans="1:15" s="20" customFormat="1" ht="12.75">
      <c r="A29" s="50"/>
      <c r="B29" s="50"/>
      <c r="D29" s="46"/>
      <c r="K29" s="8"/>
      <c r="O29" s="8"/>
    </row>
    <row r="30" ht="8.25" customHeight="1">
      <c r="D30" s="51"/>
    </row>
    <row r="31" spans="1:15" s="4" customFormat="1" ht="15" customHeight="1">
      <c r="A31" s="84" t="s">
        <v>38</v>
      </c>
      <c r="B31" s="84"/>
      <c r="C31" s="84"/>
      <c r="D31" s="52"/>
      <c r="G31" s="85" t="s">
        <v>70</v>
      </c>
      <c r="H31" s="85"/>
      <c r="J31" s="53"/>
      <c r="K31" s="8"/>
      <c r="M31" s="54"/>
      <c r="N31" s="54"/>
      <c r="O31" s="8"/>
    </row>
    <row r="32" spans="7:14" s="4" customFormat="1" ht="15">
      <c r="G32" s="87" t="s">
        <v>39</v>
      </c>
      <c r="H32" s="87"/>
      <c r="J32" s="56" t="s">
        <v>40</v>
      </c>
      <c r="K32" s="8"/>
      <c r="M32" s="57"/>
      <c r="N32" s="57"/>
    </row>
    <row r="33" spans="1:15" s="4" customFormat="1" ht="27.75" customHeight="1">
      <c r="A33" s="88" t="s">
        <v>41</v>
      </c>
      <c r="B33" s="88"/>
      <c r="C33" s="88"/>
      <c r="D33" s="85" t="s">
        <v>67</v>
      </c>
      <c r="E33" s="85"/>
      <c r="G33" s="85" t="s">
        <v>68</v>
      </c>
      <c r="H33" s="85"/>
      <c r="J33" s="53"/>
      <c r="K33" s="54"/>
      <c r="M33" s="54"/>
      <c r="N33" s="54"/>
      <c r="O33" s="8"/>
    </row>
    <row r="34" spans="4:14" s="4" customFormat="1" ht="15">
      <c r="D34" s="87" t="s">
        <v>42</v>
      </c>
      <c r="E34" s="87"/>
      <c r="G34" s="87" t="s">
        <v>39</v>
      </c>
      <c r="H34" s="87"/>
      <c r="J34" s="55" t="s">
        <v>40</v>
      </c>
      <c r="K34" s="58"/>
      <c r="M34" s="58"/>
      <c r="N34" s="58"/>
    </row>
    <row r="35" spans="4:15" s="20" customFormat="1" ht="12.75">
      <c r="D35" s="21"/>
      <c r="E35" s="21"/>
      <c r="F35" s="21"/>
      <c r="H35" s="21"/>
      <c r="I35" s="21"/>
      <c r="O35" s="8"/>
    </row>
    <row r="36" spans="1:15" s="4" customFormat="1" ht="12.75">
      <c r="A36" s="59"/>
      <c r="B36" s="59"/>
      <c r="D36" s="85" t="s">
        <v>71</v>
      </c>
      <c r="E36" s="85"/>
      <c r="G36" s="85" t="s">
        <v>69</v>
      </c>
      <c r="H36" s="85"/>
      <c r="O36" s="8"/>
    </row>
    <row r="37" spans="4:15" s="4" customFormat="1" ht="14.25" customHeight="1">
      <c r="D37" s="86" t="s">
        <v>43</v>
      </c>
      <c r="E37" s="86"/>
      <c r="G37" s="86" t="s">
        <v>44</v>
      </c>
      <c r="H37" s="86"/>
      <c r="O37" s="8"/>
    </row>
  </sheetData>
  <sheetProtection password="C911" sheet="1" objects="1" scenarios="1" autoFilter="0"/>
  <mergeCells count="30">
    <mergeCell ref="D36:E36"/>
    <mergeCell ref="G36:H36"/>
    <mergeCell ref="D37:E37"/>
    <mergeCell ref="G37:H37"/>
    <mergeCell ref="G32:H32"/>
    <mergeCell ref="A33:C33"/>
    <mergeCell ref="D33:E33"/>
    <mergeCell ref="G33:H33"/>
    <mergeCell ref="D34:E34"/>
    <mergeCell ref="G34:H34"/>
    <mergeCell ref="L13:L15"/>
    <mergeCell ref="N13:R15"/>
    <mergeCell ref="C14:C15"/>
    <mergeCell ref="D14:F14"/>
    <mergeCell ref="G14:H14"/>
    <mergeCell ref="A31:C31"/>
    <mergeCell ref="G31:H31"/>
    <mergeCell ref="A6:J6"/>
    <mergeCell ref="D10:H10"/>
    <mergeCell ref="D11:H11"/>
    <mergeCell ref="A13:A15"/>
    <mergeCell ref="B13:B15"/>
    <mergeCell ref="C13:H13"/>
    <mergeCell ref="I13:J14"/>
    <mergeCell ref="A2:H2"/>
    <mergeCell ref="I2:J2"/>
    <mergeCell ref="A3:H3"/>
    <mergeCell ref="I3:J3"/>
    <mergeCell ref="A4:H4"/>
    <mergeCell ref="I4:J4"/>
  </mergeCells>
  <dataValidations count="2">
    <dataValidation allowBlank="1" showErrorMessage="1" sqref="A29:J30 L29:N30"/>
    <dataValidation type="list" allowBlank="1" showInputMessage="1" showErrorMessage="1" prompt="Выберите год" errorTitle="ОШИБКА!" error="Воспользу⼨Ӂ" sqref="F7">
      <formula1>"2016,2017,2018"</formula1>
    </dataValidation>
  </dataValidations>
  <printOptions horizontalCentered="1"/>
  <pageMargins left="0.2362204724409449" right="0.2362204724409449" top="0.3937007874015748" bottom="0.5905511811023623" header="0" footer="0.275590551181102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Валеев Руслан Рунарович</dc:creator>
  <cp:keywords/>
  <dc:description/>
  <cp:lastModifiedBy>Сергей</cp:lastModifiedBy>
  <cp:lastPrinted>2018-01-24T11:43:26Z</cp:lastPrinted>
  <dcterms:created xsi:type="dcterms:W3CDTF">2016-11-02T11:54:50Z</dcterms:created>
  <dcterms:modified xsi:type="dcterms:W3CDTF">2019-01-25T11:53:31Z</dcterms:modified>
  <cp:category/>
  <cp:version/>
  <cp:contentType/>
  <cp:contentStatus/>
</cp:coreProperties>
</file>