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572" yWindow="65476" windowWidth="15180" windowHeight="11040" activeTab="0"/>
  </bookViews>
  <sheets>
    <sheet name="9-ОИП" sheetId="1" r:id="rId1"/>
    <sheet name="Сообщения" sheetId="2" r:id="rId2"/>
    <sheet name="Настройки словаря" sheetId="3" state="hidden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</sheets>
  <definedNames>
    <definedName name="Код">"R[1]C"</definedName>
    <definedName name="_xlnm.Print_Area" localSheetId="0">'9-ОИП'!$A$2:$H$42</definedName>
  </definedNames>
  <calcPr fullCalcOnLoad="1"/>
</workbook>
</file>

<file path=xl/sharedStrings.xml><?xml version="1.0" encoding="utf-8"?>
<sst xmlns="http://schemas.openxmlformats.org/spreadsheetml/2006/main" count="215" uniqueCount="94">
  <si>
    <t>Вид договора</t>
  </si>
  <si>
    <t>Код 
строки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</si>
  <si>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</si>
  <si>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</si>
  <si>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</si>
  <si>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</si>
  <si>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</si>
  <si>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</si>
  <si>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</si>
  <si>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</si>
  <si>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</si>
  <si>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</si>
  <si>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</si>
  <si>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</si>
  <si>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</si>
  <si>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</si>
  <si>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года</t>
  </si>
  <si>
    <t>А</t>
  </si>
  <si>
    <t>Руководитель</t>
  </si>
  <si>
    <t>(подпись)</t>
  </si>
  <si>
    <t>(должность)</t>
  </si>
  <si>
    <t>(дата составления документа)</t>
  </si>
  <si>
    <t>Б</t>
  </si>
  <si>
    <t>Должностное лицо, ответственное за составление формы</t>
  </si>
  <si>
    <t xml:space="preserve">   в том числе:
         сплошные рубки</t>
  </si>
  <si>
    <t xml:space="preserve">         выборочные рубки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</si>
  <si>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</si>
  <si>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</si>
  <si>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</si>
  <si>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</si>
  <si>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</si>
  <si>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</si>
  <si>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</si>
  <si>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</si>
  <si>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</si>
  <si>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</si>
  <si>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</si>
  <si>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</si>
  <si>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</si>
  <si>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Ежеквартальная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</si>
  <si>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</si>
  <si>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(Ф.И.О.)</t>
  </si>
  <si>
    <t>10</t>
  </si>
  <si>
    <t>11</t>
  </si>
  <si>
    <t>12</t>
  </si>
  <si>
    <t>20</t>
  </si>
  <si>
    <t>21</t>
  </si>
  <si>
    <t>22</t>
  </si>
  <si>
    <t>30</t>
  </si>
  <si>
    <t>31</t>
  </si>
  <si>
    <t>32</t>
  </si>
  <si>
    <t>40</t>
  </si>
  <si>
    <t>41</t>
  </si>
  <si>
    <t>42</t>
  </si>
  <si>
    <t>50</t>
  </si>
  <si>
    <t>51</t>
  </si>
  <si>
    <t>52</t>
  </si>
  <si>
    <t>лок.код</t>
  </si>
  <si>
    <t/>
  </si>
  <si>
    <t>Заготовка/рубка древесины - всего</t>
  </si>
  <si>
    <t>* Установленный объем заготовки древесины по договорам купли продажи лесных насаждений, которые продолжают действовать в новом календарном году, указывается как разница между установленным объемом заготовки древесины и фактическим объемом заготовленной древесины в году предыдущем.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</si>
  <si>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</si>
  <si>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>Площадь,
 га</t>
  </si>
  <si>
    <t>(наименование лесничества, лесопарка)</t>
  </si>
  <si>
    <t>Количество 
заключен-
ных дого-
воров, ед.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</si>
  <si>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</si>
  <si>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Форма 9-ОИП</t>
  </si>
  <si>
    <t>Утверждена приказом
Минприроды России
от 28.12.2015 г. № 565</t>
  </si>
  <si>
    <t>всего</t>
  </si>
  <si>
    <t>в том числе деловой</t>
  </si>
  <si>
    <t>Фактический 
объем ликвидной древесины,
тыс. м³</t>
  </si>
  <si>
    <r>
      <t xml:space="preserve">Договор купли-продажи лесных насаждений (п. 8.2 статьи 29 Лесного кодекса)
</t>
    </r>
    <r>
      <rPr>
        <sz val="10"/>
        <rFont val="Arial"/>
        <family val="2"/>
      </rPr>
      <t>Заготовка древесины - всего</t>
    </r>
  </si>
  <si>
    <t>(наименование органа исполнительной власти субъекта Российской Федерации)</t>
  </si>
  <si>
    <t>Сведения о заготовке древесины на основании договоров купли-продажи лесных 
насаждений и контрактов на выполнение работ по охране, защите, воспроизводству лесов, в которые включены условия купли-продажи лесных насаждений</t>
  </si>
  <si>
    <r>
      <t xml:space="preserve">Договор купли-продажи лесных насаждений для собственных нужд (статья 30 Лесного кодекса)
</t>
    </r>
    <r>
      <rPr>
        <sz val="10"/>
        <rFont val="Arial"/>
        <family val="2"/>
      </rPr>
      <t>Заготовка древесины - всего</t>
    </r>
  </si>
  <si>
    <r>
      <t xml:space="preserve">Договор купли-продажи, заключенный при осуществлении мероприятий по охране, защите, воспроизводству лесов государственными учреждениями, указанными в части 2 статьи 19 Лесного кодекса
</t>
    </r>
    <r>
      <rPr>
        <sz val="10"/>
        <rFont val="Arial Cyr"/>
        <family val="0"/>
      </rPr>
      <t>Рубка древесины - всего</t>
    </r>
  </si>
  <si>
    <r>
      <t xml:space="preserve">Заготовка древесины на основании контрактов на выполнение работ по охране, защите, воспроизводству лесов (часть 5 статьи 19 Лесного кодекса)
</t>
    </r>
    <r>
      <rPr>
        <sz val="10"/>
        <rFont val="Arial Cyr"/>
        <family val="0"/>
      </rPr>
      <t>Рубка древесины - всего</t>
    </r>
  </si>
  <si>
    <t>Заготовка древесины юридическими лицами и индивидуальными предпринимателями на основании договоров купли-продажи лесных насаждений - всего</t>
  </si>
  <si>
    <t>60</t>
  </si>
  <si>
    <t>61</t>
  </si>
  <si>
    <t>62</t>
  </si>
  <si>
    <t xml:space="preserve">Протокол контроля </t>
  </si>
  <si>
    <t>гр. 3  &gt;= гр.4</t>
  </si>
  <si>
    <t>гр. 5  &gt;= гр.6</t>
  </si>
  <si>
    <t>за  январь -</t>
  </si>
  <si>
    <t>(нарастающим итогом)</t>
  </si>
  <si>
    <t>9-ОИП</t>
  </si>
  <si>
    <t>160900</t>
  </si>
  <si>
    <t>(контактный телефон
с указанием кода города)</t>
  </si>
  <si>
    <r>
      <t>Установленный
 объем ликвидной древесины*,
тыс. м</t>
    </r>
    <r>
      <rPr>
        <sz val="10"/>
        <rFont val="Calibri"/>
        <family val="2"/>
      </rPr>
      <t>³</t>
    </r>
  </si>
  <si>
    <t>Липецкая обл. Управление ЛХ</t>
  </si>
  <si>
    <t>030</t>
  </si>
  <si>
    <t>Х</t>
  </si>
  <si>
    <t>Количество сведенных книг: 27.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</si>
</sst>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_ ;[Red]\-#,##0\ "/>
    <numFmt numFmtId="169" formatCode="_(* #,##0_);_(* \(#,##0\);_(* &quot;-&quot;_);_(@_)"/>
    <numFmt numFmtId="170" formatCode="_(* #,##0.00_);_(* \(#,##0.00\);_(* &quot;-&quot;??_);_(@_)"/>
    <numFmt numFmtId="171" formatCode="#,##0.0"/>
    <numFmt numFmtId="172" formatCode="#,##0.000"/>
    <numFmt numFmtId="173" formatCode="#,##0.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1"/>
      <name val="Arial Cyr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2"/>
      <name val="Arial Cyr"/>
      <family val="2"/>
    </font>
    <font>
      <sz val="9"/>
      <name val="Arial"/>
      <family val="2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b/>
      <sz val="12"/>
      <color indexed="12"/>
      <name val="Arial Cyr"/>
      <family val="0"/>
    </font>
    <font>
      <sz val="8"/>
      <color indexed="48"/>
      <name val="Arial"/>
      <family val="2"/>
    </font>
    <font>
      <b/>
      <sz val="10"/>
      <color indexed="12"/>
      <name val="Arial Cyr"/>
      <family val="0"/>
    </font>
    <font>
      <sz val="10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6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7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2" fillId="0" borderId="0" xfId="54" applyFont="1" applyFill="1" applyBorder="1" applyAlignment="1">
      <alignment horizontal="center"/>
      <protection/>
    </xf>
    <xf numFmtId="0" fontId="2" fillId="0" borderId="0" xfId="54" applyFont="1">
      <alignment/>
      <protection/>
    </xf>
    <xf numFmtId="0" fontId="2" fillId="0" borderId="0" xfId="54" applyFont="1" applyBorder="1">
      <alignment/>
      <protection/>
    </xf>
    <xf numFmtId="0" fontId="10" fillId="0" borderId="0" xfId="54" applyFont="1" applyBorder="1" applyAlignment="1">
      <alignment wrapText="1"/>
      <protection/>
    </xf>
    <xf numFmtId="49" fontId="2" fillId="0" borderId="0" xfId="54" applyNumberFormat="1" applyFont="1" applyBorder="1" applyAlignment="1" applyProtection="1">
      <alignment/>
      <protection locked="0"/>
    </xf>
    <xf numFmtId="0" fontId="2" fillId="0" borderId="0" xfId="54" applyFont="1" applyBorder="1" applyAlignment="1">
      <alignment horizontal="left" vertical="center" wrapText="1"/>
      <protection/>
    </xf>
    <xf numFmtId="0" fontId="3" fillId="0" borderId="0" xfId="53" applyFont="1" applyBorder="1" applyAlignment="1">
      <alignment horizontal="center"/>
      <protection/>
    </xf>
    <xf numFmtId="0" fontId="9" fillId="0" borderId="0" xfId="54" applyFont="1" applyBorder="1" applyAlignment="1">
      <alignment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171" fontId="6" fillId="4" borderId="10" xfId="54" applyNumberFormat="1" applyFont="1" applyFill="1" applyBorder="1" applyAlignment="1" applyProtection="1">
      <alignment/>
      <protection/>
    </xf>
    <xf numFmtId="171" fontId="6" fillId="0" borderId="10" xfId="54" applyNumberFormat="1" applyFont="1" applyBorder="1" applyAlignment="1" applyProtection="1">
      <alignment/>
      <protection locked="0"/>
    </xf>
    <xf numFmtId="3" fontId="6" fillId="0" borderId="10" xfId="54" applyNumberFormat="1" applyFont="1" applyFill="1" applyBorder="1" applyAlignment="1" applyProtection="1">
      <alignment/>
      <protection locked="0"/>
    </xf>
    <xf numFmtId="3" fontId="6" fillId="4" borderId="10" xfId="54" applyNumberFormat="1" applyFont="1" applyFill="1" applyBorder="1" applyAlignment="1" applyProtection="1">
      <alignment/>
      <protection/>
    </xf>
    <xf numFmtId="0" fontId="15" fillId="0" borderId="0" xfId="54" applyFont="1" applyFill="1" applyBorder="1" applyAlignment="1">
      <alignment horizontal="center" wrapText="1"/>
      <protection/>
    </xf>
    <xf numFmtId="0" fontId="15" fillId="0" borderId="0" xfId="54" applyFont="1" applyFill="1" applyBorder="1" applyAlignment="1">
      <alignment wrapText="1"/>
      <protection/>
    </xf>
    <xf numFmtId="49" fontId="5" fillId="0" borderId="10" xfId="54" applyNumberFormat="1" applyFont="1" applyBorder="1" applyAlignment="1">
      <alignment horizontal="center" wrapText="1"/>
      <protection/>
    </xf>
    <xf numFmtId="49" fontId="2" fillId="0" borderId="10" xfId="54" applyNumberFormat="1" applyFont="1" applyBorder="1" applyAlignment="1">
      <alignment horizontal="center" wrapText="1"/>
      <protection/>
    </xf>
    <xf numFmtId="0" fontId="2" fillId="0" borderId="0" xfId="54" applyFont="1" applyAlignment="1">
      <alignment horizontal="left"/>
      <protection/>
    </xf>
    <xf numFmtId="0" fontId="2" fillId="0" borderId="0" xfId="54" applyFont="1" applyBorder="1" applyAlignment="1">
      <alignment horizontal="center"/>
      <protection/>
    </xf>
    <xf numFmtId="49" fontId="2" fillId="0" borderId="0" xfId="54" applyNumberFormat="1" applyFont="1" applyBorder="1" applyAlignment="1" applyProtection="1">
      <alignment horizontal="center"/>
      <protection locked="0"/>
    </xf>
    <xf numFmtId="0" fontId="4" fillId="0" borderId="0" xfId="54" applyFont="1" applyFill="1" applyBorder="1" applyAlignment="1">
      <alignment vertical="top" wrapText="1"/>
      <protection/>
    </xf>
    <xf numFmtId="0" fontId="12" fillId="0" borderId="0" xfId="53" applyNumberFormat="1" applyFont="1" applyFill="1" applyBorder="1" applyAlignment="1" applyProtection="1">
      <alignment wrapText="1"/>
      <protection locked="0"/>
    </xf>
    <xf numFmtId="0" fontId="10" fillId="0" borderId="0" xfId="54" applyFont="1" applyBorder="1" applyAlignment="1">
      <alignment horizontal="center" wrapText="1"/>
      <protection/>
    </xf>
    <xf numFmtId="49" fontId="18" fillId="0" borderId="0" xfId="56" applyNumberFormat="1" applyFont="1" applyAlignment="1">
      <alignment horizontal="center" vertical="center" wrapText="1"/>
      <protection/>
    </xf>
    <xf numFmtId="49" fontId="18" fillId="0" borderId="0" xfId="56" applyNumberFormat="1" applyFont="1" applyAlignment="1">
      <alignment horizontal="center" wrapText="1"/>
      <protection/>
    </xf>
    <xf numFmtId="0" fontId="18" fillId="0" borderId="0" xfId="56" applyFont="1" applyAlignment="1">
      <alignment wrapText="1"/>
      <protection/>
    </xf>
    <xf numFmtId="0" fontId="18" fillId="0" borderId="0" xfId="56" applyFont="1">
      <alignment/>
      <protection/>
    </xf>
    <xf numFmtId="49" fontId="14" fillId="0" borderId="0" xfId="56" applyNumberFormat="1" applyFont="1">
      <alignment/>
      <protection/>
    </xf>
    <xf numFmtId="0" fontId="19" fillId="0" borderId="0" xfId="56" applyFont="1" applyAlignment="1">
      <alignment horizontal="center"/>
      <protection/>
    </xf>
    <xf numFmtId="0" fontId="14" fillId="0" borderId="0" xfId="56" applyFont="1">
      <alignment/>
      <protection/>
    </xf>
    <xf numFmtId="0" fontId="20" fillId="0" borderId="0" xfId="56" applyNumberFormat="1" applyFont="1">
      <alignment/>
      <protection/>
    </xf>
    <xf numFmtId="49" fontId="6" fillId="0" borderId="0" xfId="56" applyNumberFormat="1">
      <alignment/>
      <protection/>
    </xf>
    <xf numFmtId="49" fontId="13" fillId="0" borderId="0" xfId="56" applyNumberFormat="1" applyFont="1" applyAlignment="1">
      <alignment horizontal="center"/>
      <protection/>
    </xf>
    <xf numFmtId="0" fontId="6" fillId="0" borderId="0" xfId="56" applyNumberFormat="1">
      <alignment/>
      <protection/>
    </xf>
    <xf numFmtId="0" fontId="13" fillId="0" borderId="0" xfId="56" applyFont="1" applyAlignment="1">
      <alignment wrapText="1"/>
      <protection/>
    </xf>
    <xf numFmtId="0" fontId="6" fillId="0" borderId="0" xfId="56" applyFont="1" applyAlignment="1">
      <alignment horizontal="center" vertical="center"/>
      <protection/>
    </xf>
    <xf numFmtId="0" fontId="6" fillId="0" borderId="0" xfId="56" applyFont="1">
      <alignment/>
      <protection/>
    </xf>
    <xf numFmtId="49" fontId="23" fillId="0" borderId="0" xfId="54" applyNumberFormat="1" applyFont="1">
      <alignment/>
      <protection/>
    </xf>
    <xf numFmtId="0" fontId="6" fillId="0" borderId="0" xfId="54" applyFont="1" applyFill="1" applyBorder="1" applyAlignment="1">
      <alignment horizontal="left" vertical="top" wrapText="1"/>
      <protection/>
    </xf>
    <xf numFmtId="3" fontId="6" fillId="0" borderId="10" xfId="54" applyNumberFormat="1" applyFont="1" applyFill="1" applyBorder="1" applyAlignment="1" applyProtection="1">
      <alignment horizontal="center" vertical="center"/>
      <protection/>
    </xf>
    <xf numFmtId="49" fontId="18" fillId="0" borderId="0" xfId="56" applyNumberFormat="1" applyFont="1" applyAlignment="1">
      <alignment horizontal="center" vertical="center"/>
      <protection/>
    </xf>
    <xf numFmtId="49" fontId="14" fillId="0" borderId="0" xfId="56" applyNumberFormat="1" applyFont="1">
      <alignment/>
      <protection/>
    </xf>
    <xf numFmtId="0" fontId="6" fillId="32" borderId="0" xfId="55" applyFill="1" applyAlignment="1">
      <alignment horizontal="center" vertical="center" wrapText="1"/>
      <protection/>
    </xf>
    <xf numFmtId="0" fontId="6" fillId="0" borderId="0" xfId="55">
      <alignment/>
      <protection/>
    </xf>
    <xf numFmtId="49" fontId="6" fillId="0" borderId="0" xfId="55" applyNumberFormat="1">
      <alignment/>
      <protection/>
    </xf>
    <xf numFmtId="0" fontId="6" fillId="0" borderId="0" xfId="55" applyAlignment="1">
      <alignment wrapText="1"/>
      <protection/>
    </xf>
    <xf numFmtId="0" fontId="21" fillId="0" borderId="0" xfId="53" applyFont="1" applyBorder="1" applyAlignment="1">
      <alignment horizontal="center"/>
      <protection/>
    </xf>
    <xf numFmtId="0" fontId="3" fillId="0" borderId="0" xfId="54" applyFont="1" applyBorder="1" applyAlignment="1">
      <alignment horizontal="center"/>
      <protection/>
    </xf>
    <xf numFmtId="49" fontId="23" fillId="0" borderId="0" xfId="54" applyNumberFormat="1" applyFont="1" applyAlignment="1">
      <alignment horizontal="center"/>
      <protection/>
    </xf>
    <xf numFmtId="0" fontId="5" fillId="0" borderId="10" xfId="54" applyFont="1" applyBorder="1" applyAlignment="1">
      <alignment wrapText="1"/>
      <protection/>
    </xf>
    <xf numFmtId="0" fontId="6" fillId="0" borderId="10" xfId="54" applyFont="1" applyFill="1" applyBorder="1" applyAlignment="1">
      <alignment horizontal="left" wrapText="1"/>
      <protection/>
    </xf>
    <xf numFmtId="0" fontId="5" fillId="33" borderId="10" xfId="54" applyFont="1" applyFill="1" applyBorder="1" applyAlignment="1">
      <alignment wrapText="1"/>
      <protection/>
    </xf>
    <xf numFmtId="0" fontId="6" fillId="33" borderId="10" xfId="54" applyFont="1" applyFill="1" applyBorder="1" applyAlignment="1">
      <alignment horizontal="left" wrapText="1"/>
      <protection/>
    </xf>
    <xf numFmtId="0" fontId="2" fillId="0" borderId="11" xfId="54" applyFont="1" applyBorder="1" applyAlignment="1" applyProtection="1">
      <alignment horizontal="center" vertical="center" wrapText="1"/>
      <protection locked="0"/>
    </xf>
    <xf numFmtId="0" fontId="2" fillId="0" borderId="11" xfId="54" applyFont="1" applyFill="1" applyBorder="1" applyAlignment="1" applyProtection="1">
      <alignment horizontal="center"/>
      <protection locked="0"/>
    </xf>
    <xf numFmtId="0" fontId="6" fillId="0" borderId="0" xfId="54" applyFont="1" applyBorder="1" applyAlignment="1" applyProtection="1">
      <alignment horizontal="center" vertical="top" wrapText="1"/>
      <protection/>
    </xf>
    <xf numFmtId="49" fontId="21" fillId="0" borderId="12" xfId="54" applyNumberFormat="1" applyFont="1" applyBorder="1" applyAlignment="1">
      <alignment horizontal="center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2" fillId="0" borderId="13" xfId="54" applyFont="1" applyFill="1" applyBorder="1" applyAlignment="1">
      <alignment horizontal="center" vertical="center" wrapText="1"/>
      <protection/>
    </xf>
    <xf numFmtId="168" fontId="5" fillId="4" borderId="10" xfId="54" applyNumberFormat="1" applyFont="1" applyFill="1" applyBorder="1">
      <alignment/>
      <protection/>
    </xf>
    <xf numFmtId="0" fontId="2" fillId="0" borderId="10" xfId="54" applyFont="1" applyFill="1" applyBorder="1" applyAlignment="1">
      <alignment horizontal="center" wrapText="1"/>
      <protection/>
    </xf>
    <xf numFmtId="49" fontId="7" fillId="0" borderId="0" xfId="54" applyNumberFormat="1" applyFont="1" applyFill="1" applyBorder="1" applyAlignment="1" applyProtection="1">
      <alignment horizontal="right" wrapText="1"/>
      <protection/>
    </xf>
    <xf numFmtId="0" fontId="7" fillId="0" borderId="11" xfId="54" applyNumberFormat="1" applyFont="1" applyFill="1" applyBorder="1" applyAlignment="1" applyProtection="1">
      <alignment horizontal="center" wrapText="1"/>
      <protection locked="0"/>
    </xf>
    <xf numFmtId="0" fontId="7" fillId="0" borderId="0" xfId="54" applyFont="1" applyFill="1" applyBorder="1" applyAlignment="1">
      <alignment horizontal="left" wrapText="1"/>
      <protection/>
    </xf>
    <xf numFmtId="0" fontId="5" fillId="0" borderId="10" xfId="54" applyFont="1" applyFill="1" applyBorder="1" applyAlignment="1">
      <alignment wrapText="1"/>
      <protection/>
    </xf>
    <xf numFmtId="0" fontId="15" fillId="0" borderId="0" xfId="54" applyFont="1" applyFill="1" applyBorder="1" applyAlignment="1">
      <alignment horizontal="left" vertical="center" wrapText="1"/>
      <protection/>
    </xf>
    <xf numFmtId="0" fontId="11" fillId="0" borderId="14" xfId="54" applyFont="1" applyFill="1" applyBorder="1" applyAlignment="1">
      <alignment horizontal="center" vertical="top"/>
      <protection/>
    </xf>
    <xf numFmtId="49" fontId="11" fillId="0" borderId="14" xfId="54" applyNumberFormat="1" applyFont="1" applyFill="1" applyBorder="1" applyAlignment="1" applyProtection="1">
      <alignment horizontal="center" vertical="top"/>
      <protection/>
    </xf>
    <xf numFmtId="172" fontId="6" fillId="4" borderId="10" xfId="54" applyNumberFormat="1" applyFont="1" applyFill="1" applyBorder="1" applyAlignment="1" applyProtection="1">
      <alignment/>
      <protection/>
    </xf>
    <xf numFmtId="172" fontId="6" fillId="0" borderId="10" xfId="54" applyNumberFormat="1" applyFont="1" applyBorder="1" applyAlignment="1" applyProtection="1">
      <alignment/>
      <protection locked="0"/>
    </xf>
    <xf numFmtId="171" fontId="6" fillId="0" borderId="10" xfId="54" applyNumberFormat="1" applyFont="1" applyFill="1" applyBorder="1" applyAlignment="1" applyProtection="1">
      <alignment/>
      <protection locked="0"/>
    </xf>
    <xf numFmtId="4" fontId="6" fillId="0" borderId="10" xfId="54" applyNumberFormat="1" applyFont="1" applyFill="1" applyBorder="1" applyAlignment="1" applyProtection="1">
      <alignment/>
      <protection locked="0"/>
    </xf>
    <xf numFmtId="0" fontId="0" fillId="0" borderId="0" xfId="0" applyAlignment="1">
      <alignment wrapText="1"/>
    </xf>
    <xf numFmtId="0" fontId="5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center" vertical="top" wrapText="1"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10" fillId="0" borderId="0" xfId="54" applyFont="1" applyBorder="1" applyAlignment="1">
      <alignment horizontal="center" vertical="center" wrapText="1"/>
      <protection/>
    </xf>
    <xf numFmtId="0" fontId="26" fillId="13" borderId="15" xfId="54" applyFont="1" applyFill="1" applyBorder="1" applyAlignment="1">
      <alignment horizontal="center" vertical="center" wrapText="1"/>
      <protection/>
    </xf>
    <xf numFmtId="0" fontId="26" fillId="13" borderId="16" xfId="54" applyFont="1" applyFill="1" applyBorder="1" applyAlignment="1">
      <alignment horizontal="center" vertical="center" wrapText="1"/>
      <protection/>
    </xf>
    <xf numFmtId="0" fontId="26" fillId="13" borderId="17" xfId="54" applyFont="1" applyFill="1" applyBorder="1" applyAlignment="1">
      <alignment horizontal="center" vertical="center" wrapText="1"/>
      <protection/>
    </xf>
    <xf numFmtId="49" fontId="6" fillId="0" borderId="12" xfId="54" applyNumberFormat="1" applyFont="1" applyFill="1" applyBorder="1" applyAlignment="1">
      <alignment horizontal="center" vertical="center" wrapText="1"/>
      <protection/>
    </xf>
    <xf numFmtId="49" fontId="6" fillId="0" borderId="13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right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22" fillId="0" borderId="11" xfId="54" applyNumberFormat="1" applyFont="1" applyFill="1" applyBorder="1" applyAlignment="1" applyProtection="1">
      <alignment horizontal="center" wrapText="1"/>
      <protection/>
    </xf>
    <xf numFmtId="0" fontId="6" fillId="0" borderId="0" xfId="54" applyFont="1" applyBorder="1" applyAlignment="1" applyProtection="1">
      <alignment horizontal="center" vertical="top" wrapText="1"/>
      <protection/>
    </xf>
    <xf numFmtId="0" fontId="22" fillId="0" borderId="11" xfId="53" applyNumberFormat="1" applyFont="1" applyFill="1" applyBorder="1" applyAlignment="1" applyProtection="1">
      <alignment horizontal="center" wrapText="1"/>
      <protection locked="0"/>
    </xf>
    <xf numFmtId="0" fontId="6" fillId="0" borderId="14" xfId="54" applyFont="1" applyFill="1" applyBorder="1" applyAlignment="1">
      <alignment horizontal="center" vertical="top" wrapText="1"/>
      <protection/>
    </xf>
    <xf numFmtId="0" fontId="8" fillId="0" borderId="11" xfId="54" applyFont="1" applyBorder="1" applyAlignment="1" applyProtection="1">
      <alignment horizontal="center"/>
      <protection locked="0"/>
    </xf>
    <xf numFmtId="0" fontId="2" fillId="0" borderId="11" xfId="54" applyFont="1" applyBorder="1" applyAlignment="1" applyProtection="1">
      <alignment horizontal="center" wrapText="1"/>
      <protection locked="0"/>
    </xf>
    <xf numFmtId="0" fontId="6" fillId="0" borderId="14" xfId="54" applyFont="1" applyBorder="1" applyAlignment="1" applyProtection="1">
      <alignment horizontal="center" vertical="top" wrapText="1"/>
      <protection/>
    </xf>
    <xf numFmtId="0" fontId="11" fillId="0" borderId="14" xfId="54" applyFont="1" applyBorder="1" applyAlignment="1">
      <alignment horizontal="center" vertical="top"/>
      <protection/>
    </xf>
    <xf numFmtId="0" fontId="15" fillId="0" borderId="14" xfId="54" applyFont="1" applyFill="1" applyBorder="1" applyAlignment="1">
      <alignment horizontal="left" vertical="center" wrapText="1"/>
      <protection/>
    </xf>
    <xf numFmtId="49" fontId="2" fillId="0" borderId="11" xfId="54" applyNumberFormat="1" applyFont="1" applyBorder="1" applyAlignment="1" applyProtection="1">
      <alignment horizontal="center"/>
      <protection locked="0"/>
    </xf>
    <xf numFmtId="0" fontId="11" fillId="0" borderId="0" xfId="54" applyFont="1" applyFill="1" applyBorder="1" applyAlignment="1">
      <alignment horizontal="center" vertical="top" wrapText="1"/>
      <protection/>
    </xf>
    <xf numFmtId="0" fontId="2" fillId="0" borderId="11" xfId="54" applyFont="1" applyBorder="1" applyAlignment="1" applyProtection="1">
      <alignment horizontal="center"/>
      <protection locked="0"/>
    </xf>
    <xf numFmtId="0" fontId="6" fillId="32" borderId="0" xfId="55" applyFill="1" applyAlignment="1">
      <alignment horizontal="center" vertical="center" wrapText="1"/>
      <protection/>
    </xf>
    <xf numFmtId="0" fontId="18" fillId="0" borderId="0" xfId="56" applyFont="1" applyAlignment="1">
      <alignment horizontal="center" wrapText="1"/>
      <protection/>
    </xf>
    <xf numFmtId="4" fontId="6" fillId="4" borderId="10" xfId="54" applyNumberFormat="1" applyFont="1" applyFill="1" applyBorder="1" applyAlignment="1" applyProtection="1">
      <alignment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1-Тоrgi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sl100" xfId="64"/>
    <cellStyle name="Тысячи_sl100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695325</xdr:colOff>
      <xdr:row>1</xdr:row>
      <xdr:rowOff>0</xdr:rowOff>
    </xdr:from>
    <xdr:ext cx="9525" cy="104775"/>
    <xdr:sp>
      <xdr:nvSpPr>
        <xdr:cNvPr id="1" name="Text Box 1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2" name="Text Box 2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3" name="Text Box 3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4" name="Text Box 4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5" name="Text Box 5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6" name="Text Box 9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absolute">
    <xdr:from>
      <xdr:col>6</xdr:col>
      <xdr:colOff>200025</xdr:colOff>
      <xdr:row>6</xdr:row>
      <xdr:rowOff>85725</xdr:rowOff>
    </xdr:from>
    <xdr:to>
      <xdr:col>7</xdr:col>
      <xdr:colOff>752475</xdr:colOff>
      <xdr:row>8</xdr:row>
      <xdr:rowOff>142875</xdr:rowOff>
    </xdr:to>
    <xdr:pic>
      <xdr:nvPicPr>
        <xdr:cNvPr id="7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25742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M75"/>
  <sheetViews>
    <sheetView showZeros="0" tabSelected="1" zoomScaleSheetLayoutView="100" zoomScalePageLayoutView="0" workbookViewId="0" topLeftCell="A25">
      <selection activeCell="D32" sqref="D32"/>
    </sheetView>
  </sheetViews>
  <sheetFormatPr defaultColWidth="9.140625" defaultRowHeight="15"/>
  <cols>
    <col min="1" max="1" width="46.57421875" style="2" customWidth="1"/>
    <col min="2" max="2" width="6.421875" style="2" customWidth="1"/>
    <col min="3" max="3" width="11.00390625" style="2" customWidth="1"/>
    <col min="4" max="4" width="11.421875" style="2" customWidth="1"/>
    <col min="5" max="5" width="12.7109375" style="2" customWidth="1"/>
    <col min="6" max="6" width="12.57421875" style="2" customWidth="1"/>
    <col min="7" max="7" width="12.7109375" style="2" customWidth="1"/>
    <col min="8" max="8" width="12.57421875" style="2" customWidth="1"/>
    <col min="9" max="10" width="10.421875" style="2" customWidth="1"/>
    <col min="11" max="12" width="12.8515625" style="2" customWidth="1"/>
    <col min="13" max="13" width="10.28125" style="2" customWidth="1"/>
    <col min="14" max="16384" width="9.140625" style="2" customWidth="1"/>
  </cols>
  <sheetData>
    <row r="1" spans="1:6" ht="12.75">
      <c r="A1" s="38" t="s">
        <v>87</v>
      </c>
      <c r="B1" s="48" t="s">
        <v>57</v>
      </c>
      <c r="C1" s="57" t="s">
        <v>91</v>
      </c>
      <c r="D1" s="57" t="s">
        <v>58</v>
      </c>
      <c r="E1" s="49"/>
      <c r="F1" s="49"/>
    </row>
    <row r="2" spans="1:8" s="3" customFormat="1" ht="32.25" customHeight="1">
      <c r="A2" s="77" t="s">
        <v>65</v>
      </c>
      <c r="B2" s="77"/>
      <c r="C2" s="77"/>
      <c r="D2" s="77"/>
      <c r="E2" s="77"/>
      <c r="F2" s="77"/>
      <c r="G2" s="74" t="s">
        <v>66</v>
      </c>
      <c r="H2" s="74"/>
    </row>
    <row r="3" spans="1:8" s="3" customFormat="1" ht="20.25" customHeight="1">
      <c r="A3" s="77" t="s">
        <v>61</v>
      </c>
      <c r="B3" s="77"/>
      <c r="C3" s="77"/>
      <c r="D3" s="77"/>
      <c r="E3" s="77"/>
      <c r="F3" s="77"/>
      <c r="G3" s="75" t="s">
        <v>39</v>
      </c>
      <c r="H3" s="75"/>
    </row>
    <row r="4" spans="1:8" s="3" customFormat="1" ht="39.75" customHeight="1">
      <c r="A4" s="78" t="s">
        <v>40</v>
      </c>
      <c r="B4" s="78"/>
      <c r="C4" s="78"/>
      <c r="D4" s="78"/>
      <c r="E4" s="78"/>
      <c r="F4" s="78"/>
      <c r="G4" s="76" t="s">
        <v>67</v>
      </c>
      <c r="H4" s="76"/>
    </row>
    <row r="5" spans="1:4" s="3" customFormat="1" ht="9" customHeight="1">
      <c r="A5" s="38"/>
      <c r="B5" s="7"/>
      <c r="C5" s="47"/>
      <c r="D5" s="47"/>
    </row>
    <row r="6" spans="1:13" ht="57" customHeight="1">
      <c r="A6" s="79" t="s">
        <v>73</v>
      </c>
      <c r="B6" s="79"/>
      <c r="C6" s="79"/>
      <c r="D6" s="79"/>
      <c r="E6" s="79"/>
      <c r="F6" s="79"/>
      <c r="G6" s="79"/>
      <c r="H6" s="79"/>
      <c r="I6" s="4"/>
      <c r="J6" s="4"/>
      <c r="K6" s="39"/>
      <c r="L6" s="8"/>
      <c r="M6" s="8"/>
    </row>
    <row r="7" spans="1:12" ht="15.75">
      <c r="A7" s="62" t="s">
        <v>84</v>
      </c>
      <c r="B7" s="91"/>
      <c r="C7" s="91"/>
      <c r="D7" s="63"/>
      <c r="E7" s="64" t="s">
        <v>16</v>
      </c>
      <c r="F7" s="23"/>
      <c r="G7" s="4"/>
      <c r="H7" s="4"/>
      <c r="I7" s="4"/>
      <c r="J7" s="39"/>
      <c r="K7" s="8"/>
      <c r="L7" s="8"/>
    </row>
    <row r="8" spans="2:12" ht="15.75">
      <c r="B8" s="90" t="s">
        <v>85</v>
      </c>
      <c r="C8" s="90"/>
      <c r="D8" s="90"/>
      <c r="F8" s="23"/>
      <c r="G8" s="4"/>
      <c r="H8" s="4"/>
      <c r="I8" s="4"/>
      <c r="J8" s="39"/>
      <c r="K8" s="8"/>
      <c r="L8" s="8"/>
    </row>
    <row r="9" spans="1:7" s="3" customFormat="1" ht="15.75">
      <c r="A9" s="87" t="s">
        <v>90</v>
      </c>
      <c r="B9" s="87"/>
      <c r="C9" s="87"/>
      <c r="D9" s="87"/>
      <c r="E9" s="87"/>
      <c r="F9" s="87"/>
      <c r="G9" s="87"/>
    </row>
    <row r="10" spans="1:7" s="3" customFormat="1" ht="13.5" customHeight="1">
      <c r="A10" s="88" t="s">
        <v>72</v>
      </c>
      <c r="B10" s="88"/>
      <c r="C10" s="88"/>
      <c r="D10" s="88"/>
      <c r="E10" s="88"/>
      <c r="F10" s="88"/>
      <c r="G10" s="88"/>
    </row>
    <row r="11" spans="1:10" s="3" customFormat="1" ht="15.75" customHeight="1">
      <c r="A11" s="89"/>
      <c r="B11" s="89"/>
      <c r="C11" s="89"/>
      <c r="D11" s="89"/>
      <c r="E11" s="89"/>
      <c r="F11" s="89"/>
      <c r="G11" s="89"/>
      <c r="H11" s="22"/>
      <c r="I11" s="22"/>
      <c r="J11" s="22"/>
    </row>
    <row r="12" spans="1:10" s="3" customFormat="1" ht="15.75" customHeight="1">
      <c r="A12" s="93" t="s">
        <v>63</v>
      </c>
      <c r="B12" s="93"/>
      <c r="C12" s="93"/>
      <c r="D12" s="93"/>
      <c r="E12" s="93"/>
      <c r="F12" s="93"/>
      <c r="G12" s="93"/>
      <c r="H12" s="56"/>
      <c r="I12" s="22"/>
      <c r="J12" s="22"/>
    </row>
    <row r="13" spans="4:13" ht="6.75" customHeight="1">
      <c r="D13" s="85"/>
      <c r="E13" s="85"/>
      <c r="F13" s="85"/>
      <c r="G13" s="85"/>
      <c r="I13" s="14"/>
      <c r="J13" s="15"/>
      <c r="K13" s="8"/>
      <c r="L13" s="8"/>
      <c r="M13" s="8"/>
    </row>
    <row r="14" spans="1:11" ht="53.25" customHeight="1">
      <c r="A14" s="83" t="s">
        <v>0</v>
      </c>
      <c r="B14" s="83" t="s">
        <v>1</v>
      </c>
      <c r="C14" s="83" t="s">
        <v>64</v>
      </c>
      <c r="D14" s="83" t="s">
        <v>62</v>
      </c>
      <c r="E14" s="86" t="s">
        <v>89</v>
      </c>
      <c r="F14" s="86"/>
      <c r="G14" s="86" t="s">
        <v>70</v>
      </c>
      <c r="H14" s="86"/>
      <c r="I14" s="8"/>
      <c r="J14" s="8"/>
      <c r="K14" s="8"/>
    </row>
    <row r="15" spans="1:12" ht="26.25">
      <c r="A15" s="84"/>
      <c r="B15" s="84"/>
      <c r="C15" s="84"/>
      <c r="D15" s="84"/>
      <c r="E15" s="9" t="s">
        <v>68</v>
      </c>
      <c r="F15" s="9" t="s">
        <v>69</v>
      </c>
      <c r="G15" s="9" t="s">
        <v>68</v>
      </c>
      <c r="H15" s="9" t="s">
        <v>69</v>
      </c>
      <c r="I15" s="8"/>
      <c r="J15" s="80" t="s">
        <v>81</v>
      </c>
      <c r="K15" s="81"/>
      <c r="L15" s="82"/>
    </row>
    <row r="16" spans="1:12" ht="12.75">
      <c r="A16" s="9" t="s">
        <v>17</v>
      </c>
      <c r="B16" s="9" t="s">
        <v>22</v>
      </c>
      <c r="C16" s="9">
        <v>1</v>
      </c>
      <c r="D16" s="9">
        <v>2</v>
      </c>
      <c r="E16" s="9">
        <v>3</v>
      </c>
      <c r="F16" s="9">
        <v>4</v>
      </c>
      <c r="G16" s="9">
        <v>5</v>
      </c>
      <c r="H16" s="9">
        <v>6</v>
      </c>
      <c r="I16" s="8"/>
      <c r="J16" s="58" t="s">
        <v>37</v>
      </c>
      <c r="K16" s="59" t="s">
        <v>82</v>
      </c>
      <c r="L16" s="59" t="s">
        <v>83</v>
      </c>
    </row>
    <row r="17" spans="1:12" ht="39">
      <c r="A17" s="50" t="s">
        <v>71</v>
      </c>
      <c r="B17" s="16" t="s">
        <v>42</v>
      </c>
      <c r="C17" s="12"/>
      <c r="D17" s="71">
        <v>64.3</v>
      </c>
      <c r="E17" s="69">
        <f>SUM(E18:E19)</f>
        <v>2.048</v>
      </c>
      <c r="F17" s="69">
        <f>SUM(F18:F19)</f>
        <v>0.05</v>
      </c>
      <c r="G17" s="69">
        <f>SUM(G18:G19)</f>
        <v>2.048</v>
      </c>
      <c r="H17" s="69">
        <f>SUM(H18:H19)</f>
        <v>0.05</v>
      </c>
      <c r="I17" s="8"/>
      <c r="J17" s="61">
        <v>10</v>
      </c>
      <c r="K17" s="60">
        <f>IF(E17&gt;=F17,0,E17-F17)</f>
        <v>0</v>
      </c>
      <c r="L17" s="60">
        <f>IF(G17&gt;=H17,0,G17-H17)</f>
        <v>0</v>
      </c>
    </row>
    <row r="18" spans="1:12" ht="26.25">
      <c r="A18" s="51" t="s">
        <v>24</v>
      </c>
      <c r="B18" s="17" t="s">
        <v>43</v>
      </c>
      <c r="C18" s="40" t="s">
        <v>92</v>
      </c>
      <c r="D18" s="40" t="s">
        <v>92</v>
      </c>
      <c r="E18" s="70">
        <v>0.234</v>
      </c>
      <c r="F18" s="70"/>
      <c r="G18" s="70">
        <v>0.234</v>
      </c>
      <c r="H18" s="70"/>
      <c r="I18" s="8"/>
      <c r="J18" s="61">
        <v>11</v>
      </c>
      <c r="K18" s="60">
        <f>IF(E18&gt;=F18,0,E18-F18)</f>
        <v>0</v>
      </c>
      <c r="L18" s="60">
        <f aca="true" t="shared" si="0" ref="L18:L34">IF(G18&gt;=H18,0,G18-H18)</f>
        <v>0</v>
      </c>
    </row>
    <row r="19" spans="1:12" ht="12.75">
      <c r="A19" s="51" t="s">
        <v>25</v>
      </c>
      <c r="B19" s="17" t="s">
        <v>44</v>
      </c>
      <c r="C19" s="40" t="s">
        <v>92</v>
      </c>
      <c r="D19" s="40" t="s">
        <v>92</v>
      </c>
      <c r="E19" s="70">
        <v>1.8139999999999998</v>
      </c>
      <c r="F19" s="70">
        <v>0.05</v>
      </c>
      <c r="G19" s="70">
        <v>1.8139999999999998</v>
      </c>
      <c r="H19" s="70">
        <v>0.05</v>
      </c>
      <c r="I19" s="8"/>
      <c r="J19" s="61">
        <v>12</v>
      </c>
      <c r="K19" s="60">
        <f>IF(E19&gt;=F19,0,E19-F19)</f>
        <v>0</v>
      </c>
      <c r="L19" s="60">
        <f t="shared" si="0"/>
        <v>0</v>
      </c>
    </row>
    <row r="20" spans="1:12" ht="52.5">
      <c r="A20" s="50" t="s">
        <v>74</v>
      </c>
      <c r="B20" s="16" t="s">
        <v>45</v>
      </c>
      <c r="C20" s="12"/>
      <c r="D20" s="72">
        <v>0.15</v>
      </c>
      <c r="E20" s="69">
        <f>SUM(E21:E22)</f>
        <v>0.01</v>
      </c>
      <c r="F20" s="69">
        <f>SUM(F21:F22)</f>
        <v>0</v>
      </c>
      <c r="G20" s="69">
        <f>SUM(G21:G22)</f>
        <v>0.01</v>
      </c>
      <c r="H20" s="10">
        <f>SUM(H21:H22)</f>
        <v>0</v>
      </c>
      <c r="I20" s="8"/>
      <c r="J20" s="61">
        <v>20</v>
      </c>
      <c r="K20" s="60">
        <f aca="true" t="shared" si="1" ref="K20:K34">IF(E20&gt;=F20,0,E20-F20)</f>
        <v>0</v>
      </c>
      <c r="L20" s="60">
        <f t="shared" si="0"/>
        <v>0</v>
      </c>
    </row>
    <row r="21" spans="1:12" ht="26.25">
      <c r="A21" s="51" t="s">
        <v>24</v>
      </c>
      <c r="B21" s="17" t="s">
        <v>46</v>
      </c>
      <c r="C21" s="40" t="s">
        <v>92</v>
      </c>
      <c r="D21" s="40" t="s">
        <v>92</v>
      </c>
      <c r="E21" s="11"/>
      <c r="F21" s="11"/>
      <c r="G21" s="11"/>
      <c r="H21" s="11"/>
      <c r="I21" s="8"/>
      <c r="J21" s="61">
        <v>21</v>
      </c>
      <c r="K21" s="60">
        <f t="shared" si="1"/>
        <v>0</v>
      </c>
      <c r="L21" s="60">
        <f t="shared" si="0"/>
        <v>0</v>
      </c>
    </row>
    <row r="22" spans="1:12" ht="12.75">
      <c r="A22" s="51" t="s">
        <v>25</v>
      </c>
      <c r="B22" s="17" t="s">
        <v>47</v>
      </c>
      <c r="C22" s="40" t="s">
        <v>92</v>
      </c>
      <c r="D22" s="40" t="s">
        <v>92</v>
      </c>
      <c r="E22" s="70">
        <v>0.01</v>
      </c>
      <c r="F22" s="11"/>
      <c r="G22" s="70">
        <v>0.01</v>
      </c>
      <c r="H22" s="11"/>
      <c r="I22" s="8"/>
      <c r="J22" s="61">
        <v>22</v>
      </c>
      <c r="K22" s="60">
        <f t="shared" si="1"/>
        <v>0</v>
      </c>
      <c r="L22" s="60">
        <f t="shared" si="0"/>
        <v>0</v>
      </c>
    </row>
    <row r="23" spans="1:12" ht="78.75">
      <c r="A23" s="50" t="s">
        <v>75</v>
      </c>
      <c r="B23" s="16" t="s">
        <v>48</v>
      </c>
      <c r="C23" s="12">
        <v>5</v>
      </c>
      <c r="D23" s="71">
        <v>374</v>
      </c>
      <c r="E23" s="69">
        <f>SUM(E24:E25)</f>
        <v>20.166999999999998</v>
      </c>
      <c r="F23" s="69">
        <f>SUM(F24:F25)</f>
        <v>6.468000000000001</v>
      </c>
      <c r="G23" s="69">
        <f>SUM(G24:G25)</f>
        <v>20.166999999999998</v>
      </c>
      <c r="H23" s="69">
        <f>SUM(H24:H25)</f>
        <v>6.468000000000001</v>
      </c>
      <c r="I23" s="8"/>
      <c r="J23" s="61">
        <v>30</v>
      </c>
      <c r="K23" s="60">
        <f t="shared" si="1"/>
        <v>0</v>
      </c>
      <c r="L23" s="60">
        <f t="shared" si="0"/>
        <v>0</v>
      </c>
    </row>
    <row r="24" spans="1:12" ht="26.25">
      <c r="A24" s="51" t="s">
        <v>24</v>
      </c>
      <c r="B24" s="17" t="s">
        <v>49</v>
      </c>
      <c r="C24" s="40" t="s">
        <v>92</v>
      </c>
      <c r="D24" s="40" t="s">
        <v>92</v>
      </c>
      <c r="E24" s="70">
        <v>7.72</v>
      </c>
      <c r="F24" s="70">
        <v>4.402000000000001</v>
      </c>
      <c r="G24" s="70">
        <v>7.72</v>
      </c>
      <c r="H24" s="70">
        <v>4.402000000000001</v>
      </c>
      <c r="I24" s="8"/>
      <c r="J24" s="61">
        <v>31</v>
      </c>
      <c r="K24" s="60">
        <f t="shared" si="1"/>
        <v>0</v>
      </c>
      <c r="L24" s="60">
        <f t="shared" si="0"/>
        <v>0</v>
      </c>
    </row>
    <row r="25" spans="1:12" ht="12.75">
      <c r="A25" s="51" t="s">
        <v>25</v>
      </c>
      <c r="B25" s="17" t="s">
        <v>50</v>
      </c>
      <c r="C25" s="40" t="s">
        <v>92</v>
      </c>
      <c r="D25" s="40" t="s">
        <v>92</v>
      </c>
      <c r="E25" s="70">
        <v>12.447</v>
      </c>
      <c r="F25" s="70">
        <v>2.066</v>
      </c>
      <c r="G25" s="70">
        <v>12.447</v>
      </c>
      <c r="H25" s="70">
        <v>2.066</v>
      </c>
      <c r="I25" s="8"/>
      <c r="J25" s="61">
        <v>32</v>
      </c>
      <c r="K25" s="60">
        <f t="shared" si="1"/>
        <v>0</v>
      </c>
      <c r="L25" s="60">
        <f t="shared" si="0"/>
        <v>0</v>
      </c>
    </row>
    <row r="26" spans="1:12" ht="66">
      <c r="A26" s="50" t="s">
        <v>76</v>
      </c>
      <c r="B26" s="16" t="s">
        <v>51</v>
      </c>
      <c r="C26" s="12"/>
      <c r="D26" s="12"/>
      <c r="E26" s="10">
        <f>SUM(E27:E28)</f>
        <v>0</v>
      </c>
      <c r="F26" s="10">
        <f>SUM(F27:F28)</f>
        <v>0</v>
      </c>
      <c r="G26" s="10">
        <f>SUM(G27:G28)</f>
        <v>0</v>
      </c>
      <c r="H26" s="10">
        <f>SUM(H27:H28)</f>
        <v>0</v>
      </c>
      <c r="I26" s="8"/>
      <c r="J26" s="61">
        <v>40</v>
      </c>
      <c r="K26" s="60">
        <f t="shared" si="1"/>
        <v>0</v>
      </c>
      <c r="L26" s="60">
        <f t="shared" si="0"/>
        <v>0</v>
      </c>
    </row>
    <row r="27" spans="1:12" ht="26.25">
      <c r="A27" s="51" t="s">
        <v>24</v>
      </c>
      <c r="B27" s="17" t="s">
        <v>52</v>
      </c>
      <c r="C27" s="40" t="s">
        <v>92</v>
      </c>
      <c r="D27" s="40" t="s">
        <v>92</v>
      </c>
      <c r="E27" s="11"/>
      <c r="F27" s="11"/>
      <c r="G27" s="11"/>
      <c r="H27" s="11"/>
      <c r="I27" s="8"/>
      <c r="J27" s="61">
        <v>41</v>
      </c>
      <c r="K27" s="60">
        <f t="shared" si="1"/>
        <v>0</v>
      </c>
      <c r="L27" s="60">
        <f t="shared" si="0"/>
        <v>0</v>
      </c>
    </row>
    <row r="28" spans="1:12" ht="12.75">
      <c r="A28" s="51" t="s">
        <v>25</v>
      </c>
      <c r="B28" s="17" t="s">
        <v>53</v>
      </c>
      <c r="C28" s="40" t="s">
        <v>92</v>
      </c>
      <c r="D28" s="40" t="s">
        <v>92</v>
      </c>
      <c r="E28" s="11"/>
      <c r="F28" s="11"/>
      <c r="G28" s="11"/>
      <c r="H28" s="11"/>
      <c r="I28" s="8"/>
      <c r="J28" s="61">
        <v>42</v>
      </c>
      <c r="K28" s="60">
        <f t="shared" si="1"/>
        <v>0</v>
      </c>
      <c r="L28" s="60">
        <f t="shared" si="0"/>
        <v>0</v>
      </c>
    </row>
    <row r="29" spans="1:12" ht="52.5">
      <c r="A29" s="65" t="s">
        <v>77</v>
      </c>
      <c r="B29" s="16" t="s">
        <v>54</v>
      </c>
      <c r="C29" s="12">
        <v>8</v>
      </c>
      <c r="D29" s="71">
        <v>1.3</v>
      </c>
      <c r="E29" s="69">
        <f>SUM(E30:E31)</f>
        <v>0.233</v>
      </c>
      <c r="F29" s="69">
        <f>SUM(F30:F31)</f>
        <v>0.145</v>
      </c>
      <c r="G29" s="69">
        <f>SUM(G30:G31)</f>
        <v>0.233</v>
      </c>
      <c r="H29" s="69">
        <f>SUM(H30:H31)</f>
        <v>0.145</v>
      </c>
      <c r="I29" s="8"/>
      <c r="J29" s="61">
        <v>50</v>
      </c>
      <c r="K29" s="60">
        <f t="shared" si="1"/>
        <v>0</v>
      </c>
      <c r="L29" s="60">
        <f>IF(G29&gt;=H29,0,G29-H29)</f>
        <v>0</v>
      </c>
    </row>
    <row r="30" spans="1:12" ht="26.25">
      <c r="A30" s="51" t="s">
        <v>24</v>
      </c>
      <c r="B30" s="17" t="s">
        <v>55</v>
      </c>
      <c r="C30" s="40" t="s">
        <v>92</v>
      </c>
      <c r="D30" s="40" t="s">
        <v>92</v>
      </c>
      <c r="E30" s="70">
        <v>0.233</v>
      </c>
      <c r="F30" s="70">
        <v>0.145</v>
      </c>
      <c r="G30" s="70">
        <v>0.233</v>
      </c>
      <c r="H30" s="70">
        <v>0.145</v>
      </c>
      <c r="I30" s="8"/>
      <c r="J30" s="61">
        <v>51</v>
      </c>
      <c r="K30" s="60">
        <f t="shared" si="1"/>
        <v>0</v>
      </c>
      <c r="L30" s="60">
        <f t="shared" si="0"/>
        <v>0</v>
      </c>
    </row>
    <row r="31" spans="1:12" ht="12.75">
      <c r="A31" s="51" t="s">
        <v>25</v>
      </c>
      <c r="B31" s="17" t="s">
        <v>56</v>
      </c>
      <c r="C31" s="40" t="s">
        <v>92</v>
      </c>
      <c r="D31" s="40" t="s">
        <v>92</v>
      </c>
      <c r="E31" s="11"/>
      <c r="F31" s="11"/>
      <c r="G31" s="11"/>
      <c r="H31" s="11"/>
      <c r="I31" s="8"/>
      <c r="J31" s="61">
        <v>52</v>
      </c>
      <c r="K31" s="60">
        <f t="shared" si="1"/>
        <v>0</v>
      </c>
      <c r="L31" s="60">
        <f t="shared" si="0"/>
        <v>0</v>
      </c>
    </row>
    <row r="32" spans="1:12" ht="12.75">
      <c r="A32" s="52" t="s">
        <v>59</v>
      </c>
      <c r="B32" s="16" t="s">
        <v>78</v>
      </c>
      <c r="C32" s="13">
        <f aca="true" t="shared" si="2" ref="C32:H32">C17+C20+C23+C26+C29</f>
        <v>13</v>
      </c>
      <c r="D32" s="101">
        <f t="shared" si="2"/>
        <v>439.75</v>
      </c>
      <c r="E32" s="69">
        <f t="shared" si="2"/>
        <v>22.458</v>
      </c>
      <c r="F32" s="69">
        <f t="shared" si="2"/>
        <v>6.663</v>
      </c>
      <c r="G32" s="69">
        <f t="shared" si="2"/>
        <v>22.458</v>
      </c>
      <c r="H32" s="69">
        <f t="shared" si="2"/>
        <v>6.663</v>
      </c>
      <c r="I32" s="8"/>
      <c r="J32" s="61">
        <v>60</v>
      </c>
      <c r="K32" s="60">
        <f t="shared" si="1"/>
        <v>0</v>
      </c>
      <c r="L32" s="60">
        <f t="shared" si="0"/>
        <v>0</v>
      </c>
    </row>
    <row r="33" spans="1:12" ht="26.25">
      <c r="A33" s="53" t="s">
        <v>24</v>
      </c>
      <c r="B33" s="17" t="s">
        <v>79</v>
      </c>
      <c r="C33" s="40" t="s">
        <v>92</v>
      </c>
      <c r="D33" s="40" t="s">
        <v>92</v>
      </c>
      <c r="E33" s="69">
        <f aca="true" t="shared" si="3" ref="E33:H34">E18+E21+E24+E27+E30</f>
        <v>8.187</v>
      </c>
      <c r="F33" s="69">
        <f t="shared" si="3"/>
        <v>4.547000000000001</v>
      </c>
      <c r="G33" s="69">
        <f t="shared" si="3"/>
        <v>8.187</v>
      </c>
      <c r="H33" s="69">
        <f t="shared" si="3"/>
        <v>4.547000000000001</v>
      </c>
      <c r="I33" s="8"/>
      <c r="J33" s="61">
        <v>61</v>
      </c>
      <c r="K33" s="60">
        <f t="shared" si="1"/>
        <v>0</v>
      </c>
      <c r="L33" s="60">
        <f t="shared" si="0"/>
        <v>0</v>
      </c>
    </row>
    <row r="34" spans="1:12" ht="12.75">
      <c r="A34" s="53" t="s">
        <v>25</v>
      </c>
      <c r="B34" s="17" t="s">
        <v>80</v>
      </c>
      <c r="C34" s="40" t="s">
        <v>92</v>
      </c>
      <c r="D34" s="40" t="s">
        <v>92</v>
      </c>
      <c r="E34" s="69">
        <f t="shared" si="3"/>
        <v>14.270999999999999</v>
      </c>
      <c r="F34" s="69">
        <f t="shared" si="3"/>
        <v>2.1159999999999997</v>
      </c>
      <c r="G34" s="69">
        <f t="shared" si="3"/>
        <v>14.270999999999999</v>
      </c>
      <c r="H34" s="69">
        <f t="shared" si="3"/>
        <v>2.1159999999999997</v>
      </c>
      <c r="I34" s="8"/>
      <c r="J34" s="61">
        <v>62</v>
      </c>
      <c r="K34" s="60">
        <f t="shared" si="1"/>
        <v>0</v>
      </c>
      <c r="L34" s="60">
        <f t="shared" si="0"/>
        <v>0</v>
      </c>
    </row>
    <row r="35" spans="1:13" ht="42.75" customHeight="1">
      <c r="A35" s="95" t="s">
        <v>60</v>
      </c>
      <c r="B35" s="95"/>
      <c r="C35" s="95"/>
      <c r="D35" s="95"/>
      <c r="E35" s="95"/>
      <c r="F35" s="95"/>
      <c r="G35" s="95"/>
      <c r="H35" s="95"/>
      <c r="I35" s="3"/>
      <c r="K35" s="8"/>
      <c r="L35" s="8"/>
      <c r="M35" s="8"/>
    </row>
    <row r="36" spans="1:13" ht="12.75">
      <c r="A36" s="66"/>
      <c r="B36" s="66"/>
      <c r="C36" s="66"/>
      <c r="D36" s="66"/>
      <c r="E36" s="66"/>
      <c r="F36" s="66"/>
      <c r="G36" s="66"/>
      <c r="H36" s="3"/>
      <c r="I36" s="3"/>
      <c r="K36" s="8"/>
      <c r="L36" s="8"/>
      <c r="M36" s="8"/>
    </row>
    <row r="37" spans="1:13" ht="16.5" customHeight="1">
      <c r="A37" s="18" t="s">
        <v>18</v>
      </c>
      <c r="D37" s="92"/>
      <c r="E37" s="92"/>
      <c r="F37" s="92"/>
      <c r="H37" s="55"/>
      <c r="K37" s="8"/>
      <c r="L37" s="8"/>
      <c r="M37" s="8"/>
    </row>
    <row r="38" spans="1:13" ht="15" customHeight="1">
      <c r="A38" s="18"/>
      <c r="D38" s="94" t="s">
        <v>41</v>
      </c>
      <c r="E38" s="94"/>
      <c r="F38" s="94"/>
      <c r="H38" s="68" t="s">
        <v>19</v>
      </c>
      <c r="M38" s="8"/>
    </row>
    <row r="39" spans="1:13" ht="27" customHeight="1">
      <c r="A39" s="6" t="s">
        <v>23</v>
      </c>
      <c r="B39" s="92"/>
      <c r="C39" s="92"/>
      <c r="D39" s="92"/>
      <c r="E39" s="92"/>
      <c r="F39" s="92"/>
      <c r="H39" s="54"/>
      <c r="I39" s="20"/>
      <c r="M39" s="8"/>
    </row>
    <row r="40" spans="2:13" ht="15" customHeight="1">
      <c r="B40" s="94" t="s">
        <v>20</v>
      </c>
      <c r="C40" s="94"/>
      <c r="D40" s="94" t="s">
        <v>41</v>
      </c>
      <c r="E40" s="94"/>
      <c r="F40" s="94"/>
      <c r="H40" s="67" t="s">
        <v>19</v>
      </c>
      <c r="I40" s="19"/>
      <c r="J40" s="3"/>
      <c r="K40" s="8"/>
      <c r="L40" s="8"/>
      <c r="M40" s="8"/>
    </row>
    <row r="41" spans="2:13" ht="14.25" customHeight="1">
      <c r="B41" s="96"/>
      <c r="C41" s="96"/>
      <c r="D41" s="96"/>
      <c r="E41" s="19"/>
      <c r="F41"/>
      <c r="G41" s="98"/>
      <c r="H41" s="98"/>
      <c r="I41" s="19"/>
      <c r="J41" s="1"/>
      <c r="K41" s="8"/>
      <c r="L41" s="8"/>
      <c r="M41" s="8"/>
    </row>
    <row r="42" spans="1:13" ht="25.5" customHeight="1">
      <c r="A42" s="5"/>
      <c r="B42" s="97" t="s">
        <v>88</v>
      </c>
      <c r="C42" s="97"/>
      <c r="D42" s="97"/>
      <c r="F42"/>
      <c r="G42" s="97" t="s">
        <v>21</v>
      </c>
      <c r="H42" s="97"/>
      <c r="I42"/>
      <c r="J42"/>
      <c r="K42" s="8"/>
      <c r="L42" s="8"/>
      <c r="M42" s="8"/>
    </row>
    <row r="43" spans="8:13" ht="12.75">
      <c r="H43" s="3"/>
      <c r="I43" s="21"/>
      <c r="J43" s="21"/>
      <c r="K43" s="8"/>
      <c r="L43" s="8"/>
      <c r="M43" s="8"/>
    </row>
    <row r="44" spans="11:13" ht="12.75">
      <c r="K44" s="8"/>
      <c r="L44" s="8"/>
      <c r="M44" s="8"/>
    </row>
    <row r="45" spans="11:13" ht="12.75">
      <c r="K45" s="8"/>
      <c r="L45" s="8"/>
      <c r="M45" s="8"/>
    </row>
    <row r="46" spans="11:13" ht="12.75">
      <c r="K46" s="8"/>
      <c r="L46" s="8"/>
      <c r="M46" s="8"/>
    </row>
    <row r="47" spans="11:13" ht="12.75">
      <c r="K47" s="8"/>
      <c r="L47" s="8"/>
      <c r="M47" s="8"/>
    </row>
    <row r="48" spans="11:13" ht="12.75">
      <c r="K48" s="8"/>
      <c r="L48" s="8"/>
      <c r="M48" s="8"/>
    </row>
    <row r="49" spans="11:13" ht="12.75">
      <c r="K49" s="8"/>
      <c r="L49" s="8"/>
      <c r="M49" s="8"/>
    </row>
    <row r="50" spans="11:13" ht="12.75">
      <c r="K50" s="8"/>
      <c r="L50" s="8"/>
      <c r="M50" s="8"/>
    </row>
    <row r="51" spans="11:13" ht="12.75">
      <c r="K51" s="8"/>
      <c r="L51" s="8"/>
      <c r="M51" s="8"/>
    </row>
    <row r="52" spans="11:13" ht="12.75">
      <c r="K52" s="8"/>
      <c r="L52" s="8"/>
      <c r="M52" s="8"/>
    </row>
    <row r="53" spans="11:13" ht="12.75">
      <c r="K53" s="8"/>
      <c r="L53" s="8"/>
      <c r="M53" s="8"/>
    </row>
    <row r="54" spans="11:13" ht="12.75">
      <c r="K54" s="8"/>
      <c r="L54" s="8"/>
      <c r="M54" s="8"/>
    </row>
    <row r="55" spans="11:13" ht="12.75">
      <c r="K55" s="8"/>
      <c r="L55" s="8"/>
      <c r="M55" s="8"/>
    </row>
    <row r="56" spans="11:13" ht="12.75">
      <c r="K56" s="8"/>
      <c r="L56" s="8"/>
      <c r="M56" s="8"/>
    </row>
    <row r="57" ht="12.75">
      <c r="K57" s="8"/>
    </row>
    <row r="58" ht="12.75">
      <c r="K58" s="8"/>
    </row>
    <row r="59" ht="12.75">
      <c r="K59" s="8"/>
    </row>
    <row r="60" ht="12.75">
      <c r="K60" s="8"/>
    </row>
    <row r="61" ht="12.75">
      <c r="K61" s="8"/>
    </row>
    <row r="62" ht="12.75">
      <c r="K62" s="8"/>
    </row>
    <row r="63" ht="12.75">
      <c r="K63" s="8"/>
    </row>
    <row r="64" ht="12.75">
      <c r="K64" s="8"/>
    </row>
    <row r="65" ht="12.75">
      <c r="K65" s="8"/>
    </row>
    <row r="66" ht="12.75">
      <c r="K66" s="8"/>
    </row>
    <row r="67" ht="12.75">
      <c r="K67" s="8"/>
    </row>
    <row r="68" ht="12.75">
      <c r="K68" s="8"/>
    </row>
    <row r="69" ht="12.75">
      <c r="K69" s="8"/>
    </row>
    <row r="70" ht="12.75">
      <c r="K70" s="8"/>
    </row>
    <row r="71" ht="12.75">
      <c r="K71" s="8"/>
    </row>
    <row r="72" ht="12.75">
      <c r="K72" s="8"/>
    </row>
    <row r="73" ht="12.75">
      <c r="K73" s="8"/>
    </row>
    <row r="74" ht="12.75">
      <c r="K74" s="8"/>
    </row>
    <row r="75" ht="12.75">
      <c r="K75" s="8"/>
    </row>
  </sheetData>
  <sheetProtection/>
  <mergeCells count="32">
    <mergeCell ref="D40:F40"/>
    <mergeCell ref="A35:H35"/>
    <mergeCell ref="B40:C40"/>
    <mergeCell ref="B41:D41"/>
    <mergeCell ref="B42:D42"/>
    <mergeCell ref="G42:H42"/>
    <mergeCell ref="G41:H41"/>
    <mergeCell ref="A10:G10"/>
    <mergeCell ref="A11:G11"/>
    <mergeCell ref="B8:D8"/>
    <mergeCell ref="B7:C7"/>
    <mergeCell ref="B39:C39"/>
    <mergeCell ref="A12:G12"/>
    <mergeCell ref="D37:F37"/>
    <mergeCell ref="D38:F38"/>
    <mergeCell ref="D39:F39"/>
    <mergeCell ref="A6:H6"/>
    <mergeCell ref="J15:L15"/>
    <mergeCell ref="A14:A15"/>
    <mergeCell ref="B14:B15"/>
    <mergeCell ref="C14:C15"/>
    <mergeCell ref="D14:D15"/>
    <mergeCell ref="D13:G13"/>
    <mergeCell ref="E14:F14"/>
    <mergeCell ref="G14:H14"/>
    <mergeCell ref="A9:G9"/>
    <mergeCell ref="G2:H2"/>
    <mergeCell ref="G3:H3"/>
    <mergeCell ref="G4:H4"/>
    <mergeCell ref="A2:F2"/>
    <mergeCell ref="A3:F3"/>
    <mergeCell ref="A4:F4"/>
  </mergeCells>
  <dataValidations count="2">
    <dataValidation errorStyle="information" type="list" allowBlank="1" showInputMessage="1" prompt="выберите год" errorTitle="Внимание" error="Введено недопустимое значение!" sqref="D7">
      <formula1>"2016,2017,2018"</formula1>
    </dataValidation>
    <dataValidation type="list" allowBlank="1" showInputMessage="1" prompt="выберите месяц" errorTitle="Внимание" error="Введено недопустимое значение!" sqref="B7">
      <formula1>"март,июнь,сентябрь,декабрь"</formula1>
    </dataValidation>
  </dataValidations>
  <printOptions horizontalCentered="1"/>
  <pageMargins left="0.3937007874015748" right="0.3937007874015748" top="0.3937007874015748" bottom="0.3937007874015748" header="0.2362204724409449" footer="0.11811023622047245"/>
  <pageSetup horizontalDpi="600" verticalDpi="600" orientation="portrait" paperSize="9" scale="7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9.28125" style="0" customWidth="1"/>
  </cols>
  <sheetData>
    <row r="1" ht="14.25">
      <c r="A1" s="73" t="s">
        <v>93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R3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20.28125" style="44" customWidth="1"/>
    <col min="2" max="2" width="13.28125" style="44" customWidth="1"/>
    <col min="3" max="18" width="8.57421875" style="44" customWidth="1"/>
    <col min="19" max="16384" width="9.140625" style="44" customWidth="1"/>
  </cols>
  <sheetData>
    <row r="1" spans="1:18" ht="27" customHeight="1">
      <c r="A1" s="99" t="s">
        <v>26</v>
      </c>
      <c r="B1" s="43" t="s">
        <v>27</v>
      </c>
      <c r="C1" s="99" t="s">
        <v>28</v>
      </c>
      <c r="D1" s="99"/>
      <c r="E1" s="99" t="s">
        <v>29</v>
      </c>
      <c r="F1" s="99"/>
      <c r="G1" s="99" t="s">
        <v>30</v>
      </c>
      <c r="H1" s="99"/>
      <c r="I1" s="99" t="s">
        <v>31</v>
      </c>
      <c r="J1" s="99"/>
      <c r="K1" s="99" t="s">
        <v>32</v>
      </c>
      <c r="L1" s="99"/>
      <c r="M1" s="99" t="s">
        <v>33</v>
      </c>
      <c r="N1" s="99"/>
      <c r="O1" s="99" t="s">
        <v>34</v>
      </c>
      <c r="P1" s="99"/>
      <c r="Q1" s="99" t="s">
        <v>35</v>
      </c>
      <c r="R1" s="99"/>
    </row>
    <row r="2" spans="1:18" ht="12.75">
      <c r="A2" s="99"/>
      <c r="B2" s="43" t="s">
        <v>36</v>
      </c>
      <c r="C2" s="43" t="s">
        <v>37</v>
      </c>
      <c r="D2" s="43" t="s">
        <v>38</v>
      </c>
      <c r="E2" s="43" t="s">
        <v>37</v>
      </c>
      <c r="F2" s="43" t="s">
        <v>38</v>
      </c>
      <c r="G2" s="43" t="s">
        <v>37</v>
      </c>
      <c r="H2" s="43" t="s">
        <v>38</v>
      </c>
      <c r="I2" s="43" t="s">
        <v>37</v>
      </c>
      <c r="J2" s="43" t="s">
        <v>38</v>
      </c>
      <c r="K2" s="43" t="s">
        <v>37</v>
      </c>
      <c r="L2" s="43" t="s">
        <v>38</v>
      </c>
      <c r="M2" s="43" t="s">
        <v>37</v>
      </c>
      <c r="N2" s="43" t="s">
        <v>38</v>
      </c>
      <c r="O2" s="43" t="s">
        <v>37</v>
      </c>
      <c r="P2" s="43" t="s">
        <v>38</v>
      </c>
      <c r="Q2" s="43" t="s">
        <v>37</v>
      </c>
      <c r="R2" s="43" t="s">
        <v>38</v>
      </c>
    </row>
    <row r="3" spans="1:14" ht="12.75">
      <c r="A3" s="45" t="s">
        <v>86</v>
      </c>
      <c r="B3" s="46">
        <v>1</v>
      </c>
      <c r="E3" s="44">
        <v>9</v>
      </c>
      <c r="F3" s="44">
        <v>1</v>
      </c>
      <c r="I3" s="44">
        <v>1</v>
      </c>
      <c r="J3" s="44">
        <v>3</v>
      </c>
      <c r="K3" s="44">
        <v>11</v>
      </c>
      <c r="L3" s="44">
        <v>1</v>
      </c>
      <c r="M3" s="44">
        <v>1</v>
      </c>
      <c r="N3" s="44">
        <v>4</v>
      </c>
    </row>
  </sheetData>
  <sheetProtection sheet="1" objects="1" scenarios="1"/>
  <mergeCells count="9">
    <mergeCell ref="M1:N1"/>
    <mergeCell ref="O1:P1"/>
    <mergeCell ref="Q1:R1"/>
    <mergeCell ref="A1:A2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4"/>
  <sheetViews>
    <sheetView zoomScaleSheetLayoutView="100" zoomScalePageLayoutView="0" workbookViewId="0" topLeftCell="A1">
      <pane xSplit="1" ySplit="1" topLeftCell="B2" activePane="bottomRight" state="frozen"/>
      <selection pane="topLeft" activeCell="P4" sqref="P4"/>
      <selection pane="topRight" activeCell="P4" sqref="P4"/>
      <selection pane="bottomLeft" activeCell="P4" sqref="P4"/>
      <selection pane="bottomRight" activeCell="C3" sqref="C3"/>
    </sheetView>
  </sheetViews>
  <sheetFormatPr defaultColWidth="9.140625" defaultRowHeight="15"/>
  <cols>
    <col min="1" max="1" width="9.421875" style="28" customWidth="1"/>
    <col min="2" max="2" width="26.00390625" style="28" customWidth="1"/>
    <col min="3" max="3" width="14.57421875" style="28" customWidth="1"/>
    <col min="4" max="4" width="9.7109375" style="29" customWidth="1"/>
    <col min="5" max="5" width="3.421875" style="30" customWidth="1"/>
    <col min="6" max="10" width="3.00390625" style="30" customWidth="1"/>
    <col min="11" max="11" width="4.00390625" style="30" customWidth="1"/>
    <col min="12" max="12" width="3.140625" style="30" customWidth="1"/>
    <col min="13" max="13" width="3.00390625" style="30" customWidth="1"/>
    <col min="14" max="14" width="2.7109375" style="30" customWidth="1"/>
    <col min="15" max="16" width="4.00390625" style="30" bestFit="1" customWidth="1"/>
    <col min="17" max="18" width="3.00390625" style="30" customWidth="1"/>
    <col min="19" max="19" width="2.7109375" style="30" customWidth="1"/>
    <col min="20" max="20" width="4.00390625" style="30" customWidth="1"/>
    <col min="21" max="21" width="4.00390625" style="30" bestFit="1" customWidth="1"/>
    <col min="22" max="22" width="3.00390625" style="30" customWidth="1"/>
    <col min="23" max="23" width="4.00390625" style="30" customWidth="1"/>
    <col min="24" max="24" width="4.00390625" style="30" bestFit="1" customWidth="1"/>
    <col min="25" max="25" width="4.00390625" style="30" customWidth="1"/>
    <col min="26" max="26" width="4.00390625" style="30" bestFit="1" customWidth="1"/>
    <col min="27" max="27" width="3.00390625" style="30" customWidth="1"/>
    <col min="28" max="28" width="4.00390625" style="30" customWidth="1"/>
    <col min="29" max="29" width="4.00390625" style="30" bestFit="1" customWidth="1"/>
    <col min="30" max="30" width="4.00390625" style="30" customWidth="1"/>
    <col min="31" max="31" width="4.00390625" style="30" bestFit="1" customWidth="1"/>
    <col min="32" max="32" width="2.57421875" style="30" customWidth="1"/>
    <col min="33" max="33" width="4.00390625" style="30" customWidth="1"/>
    <col min="34" max="34" width="4.00390625" style="30" bestFit="1" customWidth="1"/>
    <col min="35" max="35" width="4.00390625" style="30" customWidth="1"/>
    <col min="36" max="36" width="4.00390625" style="30" bestFit="1" customWidth="1"/>
    <col min="37" max="37" width="2.57421875" style="30" customWidth="1"/>
    <col min="38" max="38" width="4.00390625" style="30" customWidth="1"/>
    <col min="39" max="39" width="4.00390625" style="30" bestFit="1" customWidth="1"/>
    <col min="40" max="40" width="4.00390625" style="30" customWidth="1"/>
    <col min="41" max="41" width="4.00390625" style="30" bestFit="1" customWidth="1"/>
    <col min="42" max="42" width="2.7109375" style="30" customWidth="1"/>
    <col min="43" max="43" width="3.8515625" style="30" customWidth="1"/>
    <col min="44" max="44" width="4.00390625" style="30" bestFit="1" customWidth="1"/>
    <col min="45" max="45" width="4.00390625" style="30" customWidth="1"/>
    <col min="46" max="46" width="4.00390625" style="30" bestFit="1" customWidth="1"/>
    <col min="47" max="47" width="3.140625" style="30" customWidth="1"/>
    <col min="48" max="48" width="4.00390625" style="30" customWidth="1"/>
    <col min="49" max="49" width="4.00390625" style="30" bestFit="1" customWidth="1"/>
    <col min="50" max="50" width="4.00390625" style="30" customWidth="1"/>
    <col min="51" max="51" width="4.00390625" style="30" bestFit="1" customWidth="1"/>
    <col min="52" max="52" width="2.8515625" style="30" customWidth="1"/>
    <col min="53" max="53" width="4.00390625" style="30" customWidth="1"/>
    <col min="54" max="54" width="2.00390625" style="30" customWidth="1"/>
    <col min="55" max="55" width="4.00390625" style="30" customWidth="1"/>
    <col min="56" max="56" width="2.28125" style="30" bestFit="1" customWidth="1"/>
    <col min="57" max="57" width="2.00390625" style="30" customWidth="1"/>
    <col min="58" max="58" width="4.00390625" style="30" customWidth="1"/>
    <col min="59" max="59" width="2.00390625" style="30" customWidth="1"/>
    <col min="60" max="60" width="4.00390625" style="30" customWidth="1"/>
    <col min="61" max="61" width="2.28125" style="30" bestFit="1" customWidth="1"/>
    <col min="62" max="62" width="2.00390625" style="30" customWidth="1"/>
    <col min="63" max="63" width="4.00390625" style="30" customWidth="1"/>
    <col min="64" max="64" width="2.00390625" style="30" customWidth="1"/>
    <col min="65" max="65" width="4.00390625" style="30" customWidth="1"/>
    <col min="66" max="66" width="2.28125" style="30" bestFit="1" customWidth="1"/>
    <col min="67" max="67" width="2.00390625" style="30" customWidth="1"/>
    <col min="68" max="68" width="4.00390625" style="30" customWidth="1"/>
    <col min="69" max="69" width="2.00390625" style="30" customWidth="1"/>
    <col min="70" max="70" width="4.00390625" style="30" customWidth="1"/>
    <col min="71" max="72" width="2.00390625" style="30" customWidth="1"/>
    <col min="73" max="73" width="4.00390625" style="30" customWidth="1"/>
    <col min="74" max="74" width="2.00390625" style="30" customWidth="1"/>
    <col min="75" max="75" width="4.00390625" style="30" customWidth="1"/>
    <col min="76" max="77" width="2.00390625" style="30" customWidth="1"/>
    <col min="78" max="78" width="4.00390625" style="30" customWidth="1"/>
    <col min="79" max="79" width="2.00390625" style="30" customWidth="1"/>
    <col min="80" max="80" width="4.00390625" style="30" customWidth="1"/>
    <col min="81" max="81" width="2.00390625" style="30" customWidth="1"/>
    <col min="82" max="16384" width="9.140625" style="30" customWidth="1"/>
  </cols>
  <sheetData>
    <row r="1" spans="1:81" s="27" customFormat="1" ht="51.75" customHeight="1">
      <c r="A1" s="24" t="s">
        <v>2</v>
      </c>
      <c r="B1" s="24" t="s">
        <v>3</v>
      </c>
      <c r="C1" s="24" t="s">
        <v>4</v>
      </c>
      <c r="D1" s="25" t="s">
        <v>15</v>
      </c>
      <c r="E1" s="100" t="s">
        <v>5</v>
      </c>
      <c r="F1" s="100"/>
      <c r="G1" s="100" t="s">
        <v>6</v>
      </c>
      <c r="H1" s="100"/>
      <c r="I1" s="100" t="s">
        <v>7</v>
      </c>
      <c r="J1" s="100"/>
      <c r="K1" s="26" t="s">
        <v>8</v>
      </c>
      <c r="L1" s="26" t="s">
        <v>9</v>
      </c>
      <c r="M1" s="27" t="s">
        <v>10</v>
      </c>
      <c r="N1" s="27" t="s">
        <v>11</v>
      </c>
      <c r="O1" s="27" t="s">
        <v>12</v>
      </c>
      <c r="P1" s="27" t="s">
        <v>11</v>
      </c>
      <c r="Q1" s="26" t="s">
        <v>9</v>
      </c>
      <c r="R1" s="27" t="s">
        <v>10</v>
      </c>
      <c r="S1" s="27" t="s">
        <v>11</v>
      </c>
      <c r="T1" s="27" t="s">
        <v>12</v>
      </c>
      <c r="U1" s="27" t="s">
        <v>11</v>
      </c>
      <c r="V1" s="26" t="s">
        <v>9</v>
      </c>
      <c r="W1" s="27" t="s">
        <v>10</v>
      </c>
      <c r="X1" s="27" t="s">
        <v>11</v>
      </c>
      <c r="Y1" s="27" t="s">
        <v>12</v>
      </c>
      <c r="Z1" s="27" t="s">
        <v>11</v>
      </c>
      <c r="AA1" s="26" t="s">
        <v>9</v>
      </c>
      <c r="AB1" s="27" t="s">
        <v>10</v>
      </c>
      <c r="AC1" s="27" t="s">
        <v>11</v>
      </c>
      <c r="AD1" s="27" t="s">
        <v>12</v>
      </c>
      <c r="AE1" s="27" t="s">
        <v>11</v>
      </c>
      <c r="AF1" s="26" t="s">
        <v>9</v>
      </c>
      <c r="AG1" s="27" t="s">
        <v>10</v>
      </c>
      <c r="AH1" s="27" t="s">
        <v>11</v>
      </c>
      <c r="AI1" s="27" t="s">
        <v>12</v>
      </c>
      <c r="AJ1" s="27" t="s">
        <v>11</v>
      </c>
      <c r="AK1" s="26" t="s">
        <v>9</v>
      </c>
      <c r="AL1" s="27" t="s">
        <v>10</v>
      </c>
      <c r="AM1" s="27" t="s">
        <v>11</v>
      </c>
      <c r="AN1" s="27" t="s">
        <v>12</v>
      </c>
      <c r="AO1" s="27" t="s">
        <v>11</v>
      </c>
      <c r="AP1" s="26" t="s">
        <v>9</v>
      </c>
      <c r="AQ1" s="27" t="s">
        <v>10</v>
      </c>
      <c r="AR1" s="27" t="s">
        <v>11</v>
      </c>
      <c r="AS1" s="27" t="s">
        <v>12</v>
      </c>
      <c r="AT1" s="27" t="s">
        <v>11</v>
      </c>
      <c r="AU1" s="26" t="s">
        <v>9</v>
      </c>
      <c r="AV1" s="27" t="s">
        <v>10</v>
      </c>
      <c r="AW1" s="27" t="s">
        <v>11</v>
      </c>
      <c r="AX1" s="27" t="s">
        <v>12</v>
      </c>
      <c r="AY1" s="27" t="s">
        <v>11</v>
      </c>
      <c r="AZ1" s="26" t="s">
        <v>9</v>
      </c>
      <c r="BA1" s="27" t="s">
        <v>10</v>
      </c>
      <c r="BB1" s="27" t="s">
        <v>11</v>
      </c>
      <c r="BC1" s="27" t="s">
        <v>12</v>
      </c>
      <c r="BD1" s="27" t="s">
        <v>11</v>
      </c>
      <c r="BE1" s="26" t="s">
        <v>9</v>
      </c>
      <c r="BF1" s="27" t="s">
        <v>10</v>
      </c>
      <c r="BG1" s="27" t="s">
        <v>11</v>
      </c>
      <c r="BH1" s="27" t="s">
        <v>12</v>
      </c>
      <c r="BI1" s="27" t="s">
        <v>11</v>
      </c>
      <c r="BJ1" s="26" t="s">
        <v>9</v>
      </c>
      <c r="BK1" s="27" t="s">
        <v>10</v>
      </c>
      <c r="BL1" s="27" t="s">
        <v>11</v>
      </c>
      <c r="BM1" s="27" t="s">
        <v>12</v>
      </c>
      <c r="BN1" s="27" t="s">
        <v>11</v>
      </c>
      <c r="BO1" s="26" t="s">
        <v>9</v>
      </c>
      <c r="BP1" s="27" t="s">
        <v>10</v>
      </c>
      <c r="BQ1" s="27" t="s">
        <v>11</v>
      </c>
      <c r="BR1" s="27" t="s">
        <v>12</v>
      </c>
      <c r="BS1" s="27" t="s">
        <v>11</v>
      </c>
      <c r="BT1" s="26" t="s">
        <v>9</v>
      </c>
      <c r="BU1" s="27" t="s">
        <v>10</v>
      </c>
      <c r="BV1" s="27" t="s">
        <v>11</v>
      </c>
      <c r="BW1" s="27" t="s">
        <v>12</v>
      </c>
      <c r="BX1" s="27" t="s">
        <v>11</v>
      </c>
      <c r="BY1" s="26" t="s">
        <v>9</v>
      </c>
      <c r="BZ1" s="27" t="s">
        <v>10</v>
      </c>
      <c r="CA1" s="27" t="s">
        <v>11</v>
      </c>
      <c r="CB1" s="27" t="s">
        <v>12</v>
      </c>
      <c r="CC1" s="27" t="s">
        <v>11</v>
      </c>
    </row>
    <row r="2" spans="1:16" ht="11.25">
      <c r="A2" s="38" t="s">
        <v>87</v>
      </c>
      <c r="B2" s="42" t="s">
        <v>86</v>
      </c>
      <c r="C2" s="41" t="s">
        <v>86</v>
      </c>
      <c r="D2" s="29">
        <v>7</v>
      </c>
      <c r="E2" s="30">
        <v>3</v>
      </c>
      <c r="F2" s="30">
        <v>1</v>
      </c>
      <c r="G2" s="30">
        <v>1</v>
      </c>
      <c r="H2" s="30">
        <v>1</v>
      </c>
      <c r="K2" s="30">
        <v>1</v>
      </c>
      <c r="L2" s="30">
        <v>1</v>
      </c>
      <c r="M2" s="30">
        <v>3</v>
      </c>
      <c r="N2" s="30">
        <v>17</v>
      </c>
      <c r="O2" s="30">
        <v>8</v>
      </c>
      <c r="P2" s="30">
        <v>34</v>
      </c>
    </row>
    <row r="4" ht="11.25">
      <c r="A4" s="30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34" bestFit="1" customWidth="1"/>
    <col min="2" max="3" width="26.140625" style="34" bestFit="1" customWidth="1"/>
    <col min="4" max="4" width="27.140625" style="32" bestFit="1" customWidth="1"/>
    <col min="5" max="6" width="26.140625" style="32" bestFit="1" customWidth="1"/>
    <col min="7" max="16384" width="9.140625" style="32" customWidth="1"/>
  </cols>
  <sheetData>
    <row r="1" spans="1:3" ht="12.75">
      <c r="A1" s="31">
        <f>COUNTIF(A3:A1000,"*Ошибка*")</f>
        <v>0</v>
      </c>
      <c r="B1" s="31">
        <f>COUNTIF(B3:B1000,"*Ошибка*")</f>
        <v>0</v>
      </c>
      <c r="C1" s="31">
        <f>COUNTIF(C3:C1000,"*Ошибка*")</f>
        <v>0</v>
      </c>
    </row>
    <row r="2" spans="1:6" ht="12.75">
      <c r="A2" s="33"/>
      <c r="B2" s="33"/>
      <c r="C2" s="33"/>
      <c r="D2" s="33"/>
      <c r="E2" s="33"/>
      <c r="F2" s="33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32" bestFit="1" customWidth="1"/>
    <col min="2" max="2" width="26.140625" style="32" bestFit="1" customWidth="1"/>
    <col min="3" max="16384" width="9.140625" style="32" customWidth="1"/>
  </cols>
  <sheetData>
    <row r="2" spans="1:2" ht="12.75">
      <c r="A2" s="33"/>
      <c r="B2" s="33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P4" sqref="P4"/>
    </sheetView>
  </sheetViews>
  <sheetFormatPr defaultColWidth="9.140625" defaultRowHeight="15"/>
  <cols>
    <col min="1" max="1" width="50.421875" style="35" bestFit="1" customWidth="1"/>
    <col min="2" max="2" width="9.140625" style="36" customWidth="1"/>
    <col min="3" max="3" width="9.140625" style="37" customWidth="1"/>
    <col min="4" max="8" width="18.28125" style="37" customWidth="1"/>
    <col min="9" max="12" width="20.421875" style="37" customWidth="1"/>
    <col min="13" max="16384" width="9.140625" style="37" customWidth="1"/>
  </cols>
  <sheetData>
    <row r="1" spans="1:2" ht="26.25">
      <c r="A1" s="35" t="s">
        <v>13</v>
      </c>
      <c r="B1" s="36">
        <v>10</v>
      </c>
    </row>
    <row r="2" spans="1:2" ht="26.25">
      <c r="A2" s="35" t="s">
        <v>14</v>
      </c>
      <c r="B2" s="36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Иванович</dc:creator>
  <cp:keywords/>
  <dc:description/>
  <cp:lastModifiedBy>Любовь</cp:lastModifiedBy>
  <cp:lastPrinted>2016-04-04T08:29:03Z</cp:lastPrinted>
  <dcterms:created xsi:type="dcterms:W3CDTF">2008-04-04T08:51:12Z</dcterms:created>
  <dcterms:modified xsi:type="dcterms:W3CDTF">2019-01-22T13:05:39Z</dcterms:modified>
  <cp:category/>
  <cp:version/>
  <cp:contentType/>
  <cp:contentStatus/>
</cp:coreProperties>
</file>