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5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<sst xmlns="http://schemas.openxmlformats.org/spreadsheetml/2006/main" count="221" uniqueCount="100">
  <si>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</si>
  <si>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</si>
  <si>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</si>
  <si>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</si>
  <si>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</si>
  <si>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</si>
  <si>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</si>
  <si>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</si>
  <si>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</si>
  <si>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</si>
  <si>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</si>
  <si>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</si>
  <si>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</si>
  <si>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</si>
  <si>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</si>
  <si>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</si>
  <si>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</si>
  <si>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</si>
  <si>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</si>
  <si>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</si>
  <si>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</si>
  <si>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</si>
  <si>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</si>
  <si>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</si>
  <si>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</si>
  <si>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</si>
  <si>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</si>
  <si>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</si>
  <si>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</si>
  <si>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</si>
  <si>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</si>
  <si>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</si>
  <si>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</si>
  <si>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</si>
  <si>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</si>
  <si>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</si>
  <si>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</si>
  <si>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</si>
  <si>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</si>
  <si>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</si>
  <si>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</si>
  <si>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</si>
  <si>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</si>
  <si>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</si>
  <si>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</si>
  <si>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</si>
  <si>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</si>
  <si>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</si>
  <si>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</si>
  <si>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</si>
  <si>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</si>
  <si>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</si>
  <si>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</si>
  <si>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</si>
  <si>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</si>
  <si>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</si>
  <si>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</si>
  <si>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</si>
  <si>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</si>
  <si>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</si>
  <si>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</si>
  <si>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</si>
  <si>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</si>
  <si>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</si>
  <si>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</si>
  <si>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</si>
  <si>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</si>
  <si>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</si>
  <si>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</si>
  <si>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</si>
  <si>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</si>
  <si>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</si>
  <si>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</si>
  <si>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</si>
  <si>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</si>
  <si>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</si>
  <si>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</si>
  <si>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</si>
  <si>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</si>
  <si>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</si>
  <si>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</si>
  <si>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</si>
  <si>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</si>
  <si>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</si>
  <si>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</si>
  <si>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</si>
  <si>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</si>
  <si>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</si>
  <si>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</si>
  <si>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</si>
  <si>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Липецкая обл. Управление ЛХ</t>
  </si>
  <si>
    <t>030</t>
  </si>
  <si>
    <t>Грязинское</t>
  </si>
  <si>
    <t>03001</t>
  </si>
  <si>
    <t>Балмочных В.В.</t>
  </si>
  <si>
    <t>инженер по лесопользованию</t>
  </si>
  <si>
    <t>Филичева Л.Г.</t>
  </si>
  <si>
    <t>8-4742-73-29-67</t>
  </si>
  <si>
    <t>декабрь</t>
  </si>
  <si>
    <t>29.12.2017г.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</si>
</sst>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72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76" fontId="6" fillId="0" borderId="10" xfId="54" applyNumberFormat="1" applyFont="1" applyFill="1" applyBorder="1" applyAlignment="1" applyProtection="1">
      <alignment/>
      <protection locked="0"/>
    </xf>
    <xf numFmtId="176" fontId="6" fillId="4" borderId="10" xfId="54" applyNumberFormat="1" applyFont="1" applyFill="1" applyBorder="1" applyAlignment="1" applyProtection="1">
      <alignment/>
      <protection/>
    </xf>
    <xf numFmtId="176" fontId="6" fillId="0" borderId="10" xfId="54" applyNumberFormat="1" applyFont="1" applyFill="1" applyBorder="1" applyAlignment="1" applyProtection="1">
      <alignment horizontal="center" vertical="center"/>
      <protection/>
    </xf>
    <xf numFmtId="176" fontId="6" fillId="0" borderId="10" xfId="54" applyNumberFormat="1" applyFont="1" applyBorder="1" applyAlignment="1" applyProtection="1">
      <alignment/>
      <protection locked="0"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19">
      <selection activeCell="C23" sqref="C23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6" t="s">
        <v>87</v>
      </c>
      <c r="B1" s="46" t="s">
        <v>58</v>
      </c>
      <c r="C1" s="55" t="s">
        <v>91</v>
      </c>
      <c r="D1" s="55" t="s">
        <v>93</v>
      </c>
      <c r="E1" s="47"/>
      <c r="F1" s="47"/>
    </row>
    <row r="2" spans="1:8" s="3" customFormat="1" ht="32.25" customHeight="1">
      <c r="A2" s="74" t="s">
        <v>65</v>
      </c>
      <c r="B2" s="74"/>
      <c r="C2" s="74"/>
      <c r="D2" s="74"/>
      <c r="E2" s="74"/>
      <c r="F2" s="74"/>
      <c r="G2" s="71" t="s">
        <v>66</v>
      </c>
      <c r="H2" s="71"/>
    </row>
    <row r="3" spans="1:8" s="3" customFormat="1" ht="20.25" customHeight="1">
      <c r="A3" s="74" t="s">
        <v>61</v>
      </c>
      <c r="B3" s="74"/>
      <c r="C3" s="74"/>
      <c r="D3" s="74"/>
      <c r="E3" s="74"/>
      <c r="F3" s="74"/>
      <c r="G3" s="72" t="s">
        <v>40</v>
      </c>
      <c r="H3" s="72"/>
    </row>
    <row r="4" spans="1:8" s="3" customFormat="1" ht="39.75" customHeight="1">
      <c r="A4" s="75" t="s">
        <v>41</v>
      </c>
      <c r="B4" s="75"/>
      <c r="C4" s="75"/>
      <c r="D4" s="75"/>
      <c r="E4" s="75"/>
      <c r="F4" s="75"/>
      <c r="G4" s="73" t="s">
        <v>67</v>
      </c>
      <c r="H4" s="73"/>
    </row>
    <row r="5" spans="1:4" s="3" customFormat="1" ht="9" customHeight="1">
      <c r="A5" s="36"/>
      <c r="B5" s="7"/>
      <c r="C5" s="45"/>
      <c r="D5" s="45"/>
    </row>
    <row r="6" spans="1:13" ht="57" customHeight="1">
      <c r="A6" s="76" t="s">
        <v>73</v>
      </c>
      <c r="B6" s="76"/>
      <c r="C6" s="76"/>
      <c r="D6" s="76"/>
      <c r="E6" s="76"/>
      <c r="F6" s="76"/>
      <c r="G6" s="76"/>
      <c r="H6" s="76"/>
      <c r="I6" s="4"/>
      <c r="J6" s="4"/>
      <c r="K6" s="37"/>
      <c r="L6" s="8"/>
      <c r="M6" s="8"/>
    </row>
    <row r="7" spans="1:12" ht="15.75">
      <c r="A7" s="60" t="s">
        <v>84</v>
      </c>
      <c r="B7" s="88" t="s">
        <v>98</v>
      </c>
      <c r="C7" s="88"/>
      <c r="D7" s="61">
        <v>2017</v>
      </c>
      <c r="E7" s="62" t="s">
        <v>16</v>
      </c>
      <c r="F7" s="21"/>
      <c r="G7" s="4"/>
      <c r="H7" s="4"/>
      <c r="I7" s="4"/>
      <c r="J7" s="37"/>
      <c r="K7" s="8"/>
      <c r="L7" s="8"/>
    </row>
    <row r="8" spans="2:12" ht="15.75">
      <c r="B8" s="87" t="s">
        <v>85</v>
      </c>
      <c r="C8" s="87"/>
      <c r="D8" s="87"/>
      <c r="F8" s="21"/>
      <c r="G8" s="4"/>
      <c r="H8" s="4"/>
      <c r="I8" s="4"/>
      <c r="J8" s="37"/>
      <c r="K8" s="8"/>
      <c r="L8" s="8"/>
    </row>
    <row r="9" spans="1:7" s="3" customFormat="1" ht="15.75">
      <c r="A9" s="84" t="s">
        <v>90</v>
      </c>
      <c r="B9" s="84"/>
      <c r="C9" s="84"/>
      <c r="D9" s="84"/>
      <c r="E9" s="84"/>
      <c r="F9" s="84"/>
      <c r="G9" s="84"/>
    </row>
    <row r="10" spans="1:7" s="3" customFormat="1" ht="13.5" customHeight="1">
      <c r="A10" s="85" t="s">
        <v>72</v>
      </c>
      <c r="B10" s="85"/>
      <c r="C10" s="85"/>
      <c r="D10" s="85"/>
      <c r="E10" s="85"/>
      <c r="F10" s="85"/>
      <c r="G10" s="85"/>
    </row>
    <row r="11" spans="1:10" s="3" customFormat="1" ht="15.75" customHeight="1">
      <c r="A11" s="86" t="s">
        <v>92</v>
      </c>
      <c r="B11" s="86"/>
      <c r="C11" s="86"/>
      <c r="D11" s="86"/>
      <c r="E11" s="86"/>
      <c r="F11" s="86"/>
      <c r="G11" s="86"/>
      <c r="H11" s="20"/>
      <c r="I11" s="20"/>
      <c r="J11" s="20"/>
    </row>
    <row r="12" spans="1:10" s="3" customFormat="1" ht="15.75" customHeight="1">
      <c r="A12" s="90" t="s">
        <v>63</v>
      </c>
      <c r="B12" s="90"/>
      <c r="C12" s="90"/>
      <c r="D12" s="90"/>
      <c r="E12" s="90"/>
      <c r="F12" s="90"/>
      <c r="G12" s="90"/>
      <c r="H12" s="54"/>
      <c r="I12" s="20"/>
      <c r="J12" s="20"/>
    </row>
    <row r="13" spans="4:13" ht="6.75" customHeight="1">
      <c r="D13" s="82"/>
      <c r="E13" s="82"/>
      <c r="F13" s="82"/>
      <c r="G13" s="82"/>
      <c r="I13" s="12"/>
      <c r="J13" s="13"/>
      <c r="K13" s="8"/>
      <c r="L13" s="8"/>
      <c r="M13" s="8"/>
    </row>
    <row r="14" spans="1:11" ht="53.25" customHeight="1">
      <c r="A14" s="80" t="s">
        <v>0</v>
      </c>
      <c r="B14" s="80" t="s">
        <v>1</v>
      </c>
      <c r="C14" s="80" t="s">
        <v>64</v>
      </c>
      <c r="D14" s="80" t="s">
        <v>62</v>
      </c>
      <c r="E14" s="83" t="s">
        <v>89</v>
      </c>
      <c r="F14" s="83"/>
      <c r="G14" s="83" t="s">
        <v>70</v>
      </c>
      <c r="H14" s="83"/>
      <c r="I14" s="8"/>
      <c r="J14" s="8"/>
      <c r="K14" s="8"/>
    </row>
    <row r="15" spans="1:12" ht="25.5">
      <c r="A15" s="81"/>
      <c r="B15" s="81"/>
      <c r="C15" s="81"/>
      <c r="D15" s="81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77" t="s">
        <v>81</v>
      </c>
      <c r="K15" s="78"/>
      <c r="L15" s="79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6" t="s">
        <v>38</v>
      </c>
      <c r="K16" s="57" t="s">
        <v>82</v>
      </c>
      <c r="L16" s="57" t="s">
        <v>83</v>
      </c>
    </row>
    <row r="17" spans="1:12" ht="38.25">
      <c r="A17" s="48" t="s">
        <v>71</v>
      </c>
      <c r="B17" s="14" t="s">
        <v>43</v>
      </c>
      <c r="C17" s="10">
        <v>4</v>
      </c>
      <c r="D17" s="67">
        <v>39.31</v>
      </c>
      <c r="E17" s="68">
        <f>SUM(E18:E19)</f>
        <v>0.66</v>
      </c>
      <c r="F17" s="68">
        <f>SUM(F18:F19)</f>
        <v>0.053</v>
      </c>
      <c r="G17" s="68">
        <f>SUM(G18:G19)</f>
        <v>0.596</v>
      </c>
      <c r="H17" s="68">
        <f>SUM(H18:H19)</f>
        <v>0.052</v>
      </c>
      <c r="I17" s="8"/>
      <c r="J17" s="59">
        <v>10</v>
      </c>
      <c r="K17" s="58">
        <f>IF(E17&gt;=F17,0,E17-F17)</f>
        <v>0</v>
      </c>
      <c r="L17" s="58">
        <f>IF(G17&gt;=H17,0,G17-H17)</f>
        <v>0</v>
      </c>
    </row>
    <row r="18" spans="1:12" ht="25.5">
      <c r="A18" s="49" t="s">
        <v>25</v>
      </c>
      <c r="B18" s="15" t="s">
        <v>44</v>
      </c>
      <c r="C18" s="38" t="s">
        <v>24</v>
      </c>
      <c r="D18" s="69" t="s">
        <v>24</v>
      </c>
      <c r="E18" s="70"/>
      <c r="F18" s="70"/>
      <c r="G18" s="70"/>
      <c r="H18" s="70"/>
      <c r="I18" s="8"/>
      <c r="J18" s="59">
        <v>11</v>
      </c>
      <c r="K18" s="58">
        <f>IF(E18&gt;=F18,0,E18-F18)</f>
        <v>0</v>
      </c>
      <c r="L18" s="58">
        <f aca="true" t="shared" si="0" ref="L18:L34">IF(G18&gt;=H18,0,G18-H18)</f>
        <v>0</v>
      </c>
    </row>
    <row r="19" spans="1:12" ht="12.75">
      <c r="A19" s="49" t="s">
        <v>26</v>
      </c>
      <c r="B19" s="15" t="s">
        <v>45</v>
      </c>
      <c r="C19" s="38" t="s">
        <v>24</v>
      </c>
      <c r="D19" s="69" t="s">
        <v>24</v>
      </c>
      <c r="E19" s="70">
        <v>0.66</v>
      </c>
      <c r="F19" s="70">
        <v>0.053</v>
      </c>
      <c r="G19" s="70">
        <v>0.596</v>
      </c>
      <c r="H19" s="70">
        <v>0.052</v>
      </c>
      <c r="I19" s="8"/>
      <c r="J19" s="59">
        <v>12</v>
      </c>
      <c r="K19" s="58">
        <f>IF(E19&gt;=F19,0,E19-F19)</f>
        <v>0</v>
      </c>
      <c r="L19" s="58">
        <f t="shared" si="0"/>
        <v>0</v>
      </c>
    </row>
    <row r="20" spans="1:12" ht="51">
      <c r="A20" s="48" t="s">
        <v>74</v>
      </c>
      <c r="B20" s="14" t="s">
        <v>46</v>
      </c>
      <c r="C20" s="10">
        <v>7</v>
      </c>
      <c r="D20" s="67">
        <v>2.53</v>
      </c>
      <c r="E20" s="68">
        <f>SUM(E21:E22)</f>
        <v>0.21300000000000002</v>
      </c>
      <c r="F20" s="68">
        <f>SUM(F21:F22)</f>
        <v>0.077</v>
      </c>
      <c r="G20" s="68">
        <f>SUM(G21:G22)</f>
        <v>0.176</v>
      </c>
      <c r="H20" s="68">
        <f>SUM(H21:H22)</f>
        <v>0.061</v>
      </c>
      <c r="I20" s="8"/>
      <c r="J20" s="59">
        <v>20</v>
      </c>
      <c r="K20" s="58">
        <f aca="true" t="shared" si="1" ref="K20:K34">IF(E20&gt;=F20,0,E20-F20)</f>
        <v>0</v>
      </c>
      <c r="L20" s="58">
        <f t="shared" si="0"/>
        <v>0</v>
      </c>
    </row>
    <row r="21" spans="1:12" ht="25.5">
      <c r="A21" s="49" t="s">
        <v>25</v>
      </c>
      <c r="B21" s="15" t="s">
        <v>47</v>
      </c>
      <c r="C21" s="38" t="s">
        <v>24</v>
      </c>
      <c r="D21" s="69" t="s">
        <v>24</v>
      </c>
      <c r="E21" s="70">
        <v>0.199</v>
      </c>
      <c r="F21" s="70">
        <v>0.077</v>
      </c>
      <c r="G21" s="70">
        <v>0.172</v>
      </c>
      <c r="H21" s="70">
        <v>0.061</v>
      </c>
      <c r="I21" s="8"/>
      <c r="J21" s="59">
        <v>21</v>
      </c>
      <c r="K21" s="58">
        <f t="shared" si="1"/>
        <v>0</v>
      </c>
      <c r="L21" s="58">
        <f t="shared" si="0"/>
        <v>0</v>
      </c>
    </row>
    <row r="22" spans="1:12" ht="12.75">
      <c r="A22" s="49" t="s">
        <v>26</v>
      </c>
      <c r="B22" s="15" t="s">
        <v>48</v>
      </c>
      <c r="C22" s="38" t="s">
        <v>24</v>
      </c>
      <c r="D22" s="69" t="s">
        <v>24</v>
      </c>
      <c r="E22" s="70">
        <v>0.014</v>
      </c>
      <c r="F22" s="70">
        <v>0</v>
      </c>
      <c r="G22" s="70">
        <v>0.004</v>
      </c>
      <c r="H22" s="70"/>
      <c r="I22" s="8"/>
      <c r="J22" s="59">
        <v>22</v>
      </c>
      <c r="K22" s="58">
        <f t="shared" si="1"/>
        <v>0</v>
      </c>
      <c r="L22" s="58">
        <f t="shared" si="0"/>
        <v>0</v>
      </c>
    </row>
    <row r="23" spans="1:12" ht="89.25">
      <c r="A23" s="48" t="s">
        <v>75</v>
      </c>
      <c r="B23" s="14" t="s">
        <v>49</v>
      </c>
      <c r="C23" s="10">
        <v>3</v>
      </c>
      <c r="D23" s="67">
        <v>595.75</v>
      </c>
      <c r="E23" s="68">
        <f>SUM(E24:E25)</f>
        <v>18.241</v>
      </c>
      <c r="F23" s="68">
        <f>SUM(F24:F25)</f>
        <v>5.16</v>
      </c>
      <c r="G23" s="68">
        <f>SUM(G24:G25)</f>
        <v>18.241</v>
      </c>
      <c r="H23" s="68">
        <f>SUM(H24:H25)</f>
        <v>5.16</v>
      </c>
      <c r="I23" s="8"/>
      <c r="J23" s="59">
        <v>30</v>
      </c>
      <c r="K23" s="58">
        <f t="shared" si="1"/>
        <v>0</v>
      </c>
      <c r="L23" s="58">
        <f t="shared" si="0"/>
        <v>0</v>
      </c>
    </row>
    <row r="24" spans="1:12" ht="25.5">
      <c r="A24" s="49" t="s">
        <v>25</v>
      </c>
      <c r="B24" s="15" t="s">
        <v>50</v>
      </c>
      <c r="C24" s="38" t="s">
        <v>24</v>
      </c>
      <c r="D24" s="69" t="s">
        <v>24</v>
      </c>
      <c r="E24" s="70">
        <v>9.855</v>
      </c>
      <c r="F24" s="70">
        <v>4.432</v>
      </c>
      <c r="G24" s="70">
        <v>9.855</v>
      </c>
      <c r="H24" s="70">
        <v>4.432</v>
      </c>
      <c r="I24" s="8"/>
      <c r="J24" s="59">
        <v>31</v>
      </c>
      <c r="K24" s="58">
        <f t="shared" si="1"/>
        <v>0</v>
      </c>
      <c r="L24" s="58">
        <f t="shared" si="0"/>
        <v>0</v>
      </c>
    </row>
    <row r="25" spans="1:12" ht="12.75">
      <c r="A25" s="49" t="s">
        <v>26</v>
      </c>
      <c r="B25" s="15" t="s">
        <v>51</v>
      </c>
      <c r="C25" s="38" t="s">
        <v>24</v>
      </c>
      <c r="D25" s="69" t="s">
        <v>24</v>
      </c>
      <c r="E25" s="70">
        <v>8.386</v>
      </c>
      <c r="F25" s="70">
        <v>0.728</v>
      </c>
      <c r="G25" s="70">
        <v>8.386</v>
      </c>
      <c r="H25" s="70">
        <v>0.728</v>
      </c>
      <c r="I25" s="8"/>
      <c r="J25" s="59">
        <v>32</v>
      </c>
      <c r="K25" s="58">
        <f t="shared" si="1"/>
        <v>0</v>
      </c>
      <c r="L25" s="58">
        <f t="shared" si="0"/>
        <v>0</v>
      </c>
    </row>
    <row r="26" spans="1:12" ht="63.75">
      <c r="A26" s="48" t="s">
        <v>76</v>
      </c>
      <c r="B26" s="14" t="s">
        <v>52</v>
      </c>
      <c r="C26" s="10"/>
      <c r="D26" s="67"/>
      <c r="E26" s="68">
        <f>SUM(E27:E28)</f>
        <v>0</v>
      </c>
      <c r="F26" s="68">
        <f>SUM(F27:F28)</f>
        <v>0</v>
      </c>
      <c r="G26" s="68">
        <f>SUM(G27:G28)</f>
        <v>0</v>
      </c>
      <c r="H26" s="68">
        <f>SUM(H27:H28)</f>
        <v>0</v>
      </c>
      <c r="I26" s="8"/>
      <c r="J26" s="59">
        <v>40</v>
      </c>
      <c r="K26" s="58">
        <f t="shared" si="1"/>
        <v>0</v>
      </c>
      <c r="L26" s="58">
        <f t="shared" si="0"/>
        <v>0</v>
      </c>
    </row>
    <row r="27" spans="1:12" ht="25.5">
      <c r="A27" s="49" t="s">
        <v>25</v>
      </c>
      <c r="B27" s="15" t="s">
        <v>53</v>
      </c>
      <c r="C27" s="38" t="s">
        <v>24</v>
      </c>
      <c r="D27" s="69" t="s">
        <v>24</v>
      </c>
      <c r="E27" s="70"/>
      <c r="F27" s="70"/>
      <c r="G27" s="70"/>
      <c r="H27" s="70"/>
      <c r="I27" s="8"/>
      <c r="J27" s="59">
        <v>41</v>
      </c>
      <c r="K27" s="58">
        <f t="shared" si="1"/>
        <v>0</v>
      </c>
      <c r="L27" s="58">
        <f t="shared" si="0"/>
        <v>0</v>
      </c>
    </row>
    <row r="28" spans="1:12" ht="12.75">
      <c r="A28" s="49" t="s">
        <v>26</v>
      </c>
      <c r="B28" s="15" t="s">
        <v>54</v>
      </c>
      <c r="C28" s="38" t="s">
        <v>24</v>
      </c>
      <c r="D28" s="69" t="s">
        <v>24</v>
      </c>
      <c r="E28" s="70"/>
      <c r="F28" s="70"/>
      <c r="G28" s="70"/>
      <c r="H28" s="70"/>
      <c r="I28" s="8"/>
      <c r="J28" s="59">
        <v>42</v>
      </c>
      <c r="K28" s="58">
        <f t="shared" si="1"/>
        <v>0</v>
      </c>
      <c r="L28" s="58">
        <f t="shared" si="0"/>
        <v>0</v>
      </c>
    </row>
    <row r="29" spans="1:12" ht="51">
      <c r="A29" s="63" t="s">
        <v>77</v>
      </c>
      <c r="B29" s="14" t="s">
        <v>55</v>
      </c>
      <c r="C29" s="10">
        <v>1</v>
      </c>
      <c r="D29" s="67">
        <v>5.7</v>
      </c>
      <c r="E29" s="68">
        <f>SUM(E30:E31)</f>
        <v>0.266</v>
      </c>
      <c r="F29" s="68">
        <f>SUM(F30:F31)</f>
        <v>0.078</v>
      </c>
      <c r="G29" s="68">
        <f>SUM(G30:G31)</f>
        <v>0.178</v>
      </c>
      <c r="H29" s="68">
        <f>SUM(H30:H31)</f>
        <v>0.078</v>
      </c>
      <c r="I29" s="8"/>
      <c r="J29" s="59">
        <v>50</v>
      </c>
      <c r="K29" s="58">
        <f t="shared" si="1"/>
        <v>0</v>
      </c>
      <c r="L29" s="58">
        <f>IF(G29&gt;=H29,0,G29-H29)</f>
        <v>0</v>
      </c>
    </row>
    <row r="30" spans="1:12" ht="25.5">
      <c r="A30" s="49" t="s">
        <v>25</v>
      </c>
      <c r="B30" s="15" t="s">
        <v>56</v>
      </c>
      <c r="C30" s="38" t="s">
        <v>24</v>
      </c>
      <c r="D30" s="69" t="s">
        <v>24</v>
      </c>
      <c r="E30" s="70"/>
      <c r="F30" s="70"/>
      <c r="G30" s="70"/>
      <c r="H30" s="70"/>
      <c r="I30" s="8"/>
      <c r="J30" s="59">
        <v>51</v>
      </c>
      <c r="K30" s="58">
        <f t="shared" si="1"/>
        <v>0</v>
      </c>
      <c r="L30" s="58">
        <f t="shared" si="0"/>
        <v>0</v>
      </c>
    </row>
    <row r="31" spans="1:12" ht="12.75">
      <c r="A31" s="49" t="s">
        <v>26</v>
      </c>
      <c r="B31" s="15" t="s">
        <v>57</v>
      </c>
      <c r="C31" s="38" t="s">
        <v>24</v>
      </c>
      <c r="D31" s="69" t="s">
        <v>24</v>
      </c>
      <c r="E31" s="70">
        <v>0.266</v>
      </c>
      <c r="F31" s="70">
        <v>0.078</v>
      </c>
      <c r="G31" s="70">
        <v>0.178</v>
      </c>
      <c r="H31" s="70">
        <v>0.078</v>
      </c>
      <c r="I31" s="8"/>
      <c r="J31" s="59">
        <v>52</v>
      </c>
      <c r="K31" s="58">
        <f t="shared" si="1"/>
        <v>0</v>
      </c>
      <c r="L31" s="58">
        <f t="shared" si="0"/>
        <v>0</v>
      </c>
    </row>
    <row r="32" spans="1:12" ht="12.75">
      <c r="A32" s="50" t="s">
        <v>59</v>
      </c>
      <c r="B32" s="14" t="s">
        <v>78</v>
      </c>
      <c r="C32" s="11">
        <f aca="true" t="shared" si="2" ref="C32:H32">C17+C20+C23+C26+C29</f>
        <v>15</v>
      </c>
      <c r="D32" s="68">
        <f t="shared" si="2"/>
        <v>643.2900000000001</v>
      </c>
      <c r="E32" s="68">
        <f t="shared" si="2"/>
        <v>19.380000000000003</v>
      </c>
      <c r="F32" s="68">
        <f t="shared" si="2"/>
        <v>5.368</v>
      </c>
      <c r="G32" s="68">
        <f t="shared" si="2"/>
        <v>19.191</v>
      </c>
      <c r="H32" s="68">
        <f t="shared" si="2"/>
        <v>5.351</v>
      </c>
      <c r="I32" s="8"/>
      <c r="J32" s="59">
        <v>60</v>
      </c>
      <c r="K32" s="58">
        <f t="shared" si="1"/>
        <v>0</v>
      </c>
      <c r="L32" s="58">
        <f t="shared" si="0"/>
        <v>0</v>
      </c>
    </row>
    <row r="33" spans="1:12" ht="25.5">
      <c r="A33" s="51" t="s">
        <v>25</v>
      </c>
      <c r="B33" s="15" t="s">
        <v>79</v>
      </c>
      <c r="C33" s="38" t="s">
        <v>24</v>
      </c>
      <c r="D33" s="69" t="s">
        <v>24</v>
      </c>
      <c r="E33" s="68">
        <f aca="true" t="shared" si="3" ref="E33:H34">E18+E21+E24+E27+E30</f>
        <v>10.054</v>
      </c>
      <c r="F33" s="68">
        <f t="shared" si="3"/>
        <v>4.509</v>
      </c>
      <c r="G33" s="68">
        <f t="shared" si="3"/>
        <v>10.027000000000001</v>
      </c>
      <c r="H33" s="68">
        <f t="shared" si="3"/>
        <v>4.493</v>
      </c>
      <c r="I33" s="8"/>
      <c r="J33" s="59">
        <v>61</v>
      </c>
      <c r="K33" s="58">
        <f t="shared" si="1"/>
        <v>0</v>
      </c>
      <c r="L33" s="58">
        <f t="shared" si="0"/>
        <v>0</v>
      </c>
    </row>
    <row r="34" spans="1:12" ht="12.75">
      <c r="A34" s="51" t="s">
        <v>26</v>
      </c>
      <c r="B34" s="15" t="s">
        <v>80</v>
      </c>
      <c r="C34" s="38" t="s">
        <v>24</v>
      </c>
      <c r="D34" s="69" t="s">
        <v>24</v>
      </c>
      <c r="E34" s="68">
        <f t="shared" si="3"/>
        <v>9.325999999999999</v>
      </c>
      <c r="F34" s="68">
        <f t="shared" si="3"/>
        <v>0.859</v>
      </c>
      <c r="G34" s="68">
        <f t="shared" si="3"/>
        <v>9.164</v>
      </c>
      <c r="H34" s="68">
        <f t="shared" si="3"/>
        <v>0.858</v>
      </c>
      <c r="I34" s="8"/>
      <c r="J34" s="59">
        <v>62</v>
      </c>
      <c r="K34" s="58">
        <f t="shared" si="1"/>
        <v>0</v>
      </c>
      <c r="L34" s="58">
        <f t="shared" si="0"/>
        <v>0</v>
      </c>
    </row>
    <row r="35" spans="1:13" ht="42.75" customHeight="1">
      <c r="A35" s="92" t="s">
        <v>60</v>
      </c>
      <c r="B35" s="92"/>
      <c r="C35" s="92"/>
      <c r="D35" s="92"/>
      <c r="E35" s="92"/>
      <c r="F35" s="92"/>
      <c r="G35" s="92"/>
      <c r="H35" s="92"/>
      <c r="I35" s="3"/>
      <c r="K35" s="8"/>
      <c r="L35" s="8"/>
      <c r="M35" s="8"/>
    </row>
    <row r="36" spans="1:13" ht="12.75">
      <c r="A36" s="64"/>
      <c r="B36" s="64"/>
      <c r="C36" s="64"/>
      <c r="D36" s="64"/>
      <c r="E36" s="64"/>
      <c r="F36" s="64"/>
      <c r="G36" s="64"/>
      <c r="H36" s="3"/>
      <c r="I36" s="3"/>
      <c r="K36" s="8"/>
      <c r="L36" s="8"/>
      <c r="M36" s="8"/>
    </row>
    <row r="37" spans="1:13" ht="16.5" customHeight="1">
      <c r="A37" s="16" t="s">
        <v>18</v>
      </c>
      <c r="D37" s="89" t="s">
        <v>94</v>
      </c>
      <c r="E37" s="89"/>
      <c r="F37" s="89"/>
      <c r="H37" s="53"/>
      <c r="K37" s="8"/>
      <c r="L37" s="8"/>
      <c r="M37" s="8"/>
    </row>
    <row r="38" spans="1:13" ht="15" customHeight="1">
      <c r="A38" s="16"/>
      <c r="D38" s="91" t="s">
        <v>42</v>
      </c>
      <c r="E38" s="91"/>
      <c r="F38" s="91"/>
      <c r="H38" s="66" t="s">
        <v>19</v>
      </c>
      <c r="M38" s="8"/>
    </row>
    <row r="39" spans="1:13" ht="27" customHeight="1">
      <c r="A39" s="6" t="s">
        <v>23</v>
      </c>
      <c r="B39" s="89" t="s">
        <v>95</v>
      </c>
      <c r="C39" s="89"/>
      <c r="D39" s="89" t="s">
        <v>96</v>
      </c>
      <c r="E39" s="89"/>
      <c r="F39" s="89"/>
      <c r="H39" s="52"/>
      <c r="I39" s="18"/>
      <c r="M39" s="8"/>
    </row>
    <row r="40" spans="2:13" ht="15" customHeight="1">
      <c r="B40" s="91" t="s">
        <v>20</v>
      </c>
      <c r="C40" s="91"/>
      <c r="D40" s="91" t="s">
        <v>42</v>
      </c>
      <c r="E40" s="91"/>
      <c r="F40" s="91"/>
      <c r="H40" s="65" t="s">
        <v>19</v>
      </c>
      <c r="I40" s="17"/>
      <c r="J40" s="3"/>
      <c r="K40" s="8"/>
      <c r="L40" s="8"/>
      <c r="M40" s="8"/>
    </row>
    <row r="41" spans="2:13" ht="14.25" customHeight="1">
      <c r="B41" s="93" t="s">
        <v>97</v>
      </c>
      <c r="C41" s="93"/>
      <c r="D41" s="93"/>
      <c r="E41" s="17"/>
      <c r="F41"/>
      <c r="G41" s="95" t="s">
        <v>99</v>
      </c>
      <c r="H41" s="95"/>
      <c r="I41" s="17"/>
      <c r="J41" s="1"/>
      <c r="K41" s="8"/>
      <c r="L41" s="8"/>
      <c r="M41" s="8"/>
    </row>
    <row r="42" spans="1:13" ht="25.5" customHeight="1">
      <c r="A42" s="5"/>
      <c r="B42" s="94" t="s">
        <v>88</v>
      </c>
      <c r="C42" s="94"/>
      <c r="D42" s="94"/>
      <c r="F42"/>
      <c r="G42" s="94" t="s">
        <v>21</v>
      </c>
      <c r="H42" s="94"/>
      <c r="I42"/>
      <c r="J42"/>
      <c r="K42" s="8"/>
      <c r="L42" s="8"/>
      <c r="M42" s="8"/>
    </row>
    <row r="43" spans="8:13" ht="12.75">
      <c r="H43" s="3"/>
      <c r="I43" s="19"/>
      <c r="J43" s="19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/>
  <mergeCells count="32">
    <mergeCell ref="D40:F40"/>
    <mergeCell ref="A35:H35"/>
    <mergeCell ref="B40:C40"/>
    <mergeCell ref="B41:D41"/>
    <mergeCell ref="B42:D42"/>
    <mergeCell ref="G42:H42"/>
    <mergeCell ref="G41:H41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G2:H2"/>
    <mergeCell ref="G3:H3"/>
    <mergeCell ref="G4:H4"/>
    <mergeCell ref="A2:F2"/>
    <mergeCell ref="A3:F3"/>
    <mergeCell ref="A4:F4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1" right="0.22" top="0.16" bottom="0.15" header="0.16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2" customWidth="1"/>
    <col min="2" max="2" width="13.28125" style="42" customWidth="1"/>
    <col min="3" max="18" width="8.57421875" style="42" customWidth="1"/>
    <col min="19" max="16384" width="9.140625" style="42" customWidth="1"/>
  </cols>
  <sheetData>
    <row r="1" spans="1:18" ht="27" customHeight="1">
      <c r="A1" s="96" t="s">
        <v>27</v>
      </c>
      <c r="B1" s="41" t="s">
        <v>28</v>
      </c>
      <c r="C1" s="96" t="s">
        <v>29</v>
      </c>
      <c r="D1" s="96"/>
      <c r="E1" s="96" t="s">
        <v>30</v>
      </c>
      <c r="F1" s="96"/>
      <c r="G1" s="96" t="s">
        <v>31</v>
      </c>
      <c r="H1" s="96"/>
      <c r="I1" s="96" t="s">
        <v>32</v>
      </c>
      <c r="J1" s="96"/>
      <c r="K1" s="96" t="s">
        <v>33</v>
      </c>
      <c r="L1" s="96"/>
      <c r="M1" s="96" t="s">
        <v>34</v>
      </c>
      <c r="N1" s="96"/>
      <c r="O1" s="96" t="s">
        <v>35</v>
      </c>
      <c r="P1" s="96"/>
      <c r="Q1" s="96" t="s">
        <v>36</v>
      </c>
      <c r="R1" s="96"/>
    </row>
    <row r="2" spans="1:18" ht="12.75">
      <c r="A2" s="96"/>
      <c r="B2" s="41" t="s">
        <v>37</v>
      </c>
      <c r="C2" s="41" t="s">
        <v>38</v>
      </c>
      <c r="D2" s="41" t="s">
        <v>39</v>
      </c>
      <c r="E2" s="41" t="s">
        <v>38</v>
      </c>
      <c r="F2" s="41" t="s">
        <v>39</v>
      </c>
      <c r="G2" s="41" t="s">
        <v>38</v>
      </c>
      <c r="H2" s="41" t="s">
        <v>39</v>
      </c>
      <c r="I2" s="41" t="s">
        <v>38</v>
      </c>
      <c r="J2" s="41" t="s">
        <v>39</v>
      </c>
      <c r="K2" s="41" t="s">
        <v>38</v>
      </c>
      <c r="L2" s="41" t="s">
        <v>39</v>
      </c>
      <c r="M2" s="41" t="s">
        <v>38</v>
      </c>
      <c r="N2" s="41" t="s">
        <v>39</v>
      </c>
      <c r="O2" s="41" t="s">
        <v>38</v>
      </c>
      <c r="P2" s="41" t="s">
        <v>39</v>
      </c>
      <c r="Q2" s="41" t="s">
        <v>38</v>
      </c>
      <c r="R2" s="41" t="s">
        <v>39</v>
      </c>
    </row>
    <row r="3" spans="1:14" ht="12.75">
      <c r="A3" s="43" t="s">
        <v>86</v>
      </c>
      <c r="B3" s="44">
        <v>1</v>
      </c>
      <c r="E3" s="42">
        <v>9</v>
      </c>
      <c r="F3" s="42">
        <v>1</v>
      </c>
      <c r="I3" s="42">
        <v>1</v>
      </c>
      <c r="J3" s="42">
        <v>3</v>
      </c>
      <c r="K3" s="42">
        <v>11</v>
      </c>
      <c r="L3" s="42">
        <v>1</v>
      </c>
      <c r="M3" s="42">
        <v>1</v>
      </c>
      <c r="N3" s="42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6" customWidth="1"/>
    <col min="2" max="2" width="26.00390625" style="26" customWidth="1"/>
    <col min="3" max="3" width="14.57421875" style="26" customWidth="1"/>
    <col min="4" max="4" width="9.7109375" style="27" customWidth="1"/>
    <col min="5" max="5" width="3.421875" style="28" customWidth="1"/>
    <col min="6" max="10" width="3.00390625" style="28" customWidth="1"/>
    <col min="11" max="11" width="4.00390625" style="28" customWidth="1"/>
    <col min="12" max="12" width="3.140625" style="28" customWidth="1"/>
    <col min="13" max="13" width="3.00390625" style="28" customWidth="1"/>
    <col min="14" max="14" width="2.7109375" style="28" customWidth="1"/>
    <col min="15" max="16" width="4.00390625" style="28" bestFit="1" customWidth="1"/>
    <col min="17" max="18" width="3.00390625" style="28" customWidth="1"/>
    <col min="19" max="19" width="2.7109375" style="28" customWidth="1"/>
    <col min="20" max="20" width="4.00390625" style="28" customWidth="1"/>
    <col min="21" max="21" width="4.00390625" style="28" bestFit="1" customWidth="1"/>
    <col min="22" max="22" width="3.00390625" style="28" customWidth="1"/>
    <col min="23" max="23" width="4.00390625" style="28" customWidth="1"/>
    <col min="24" max="24" width="4.00390625" style="28" bestFit="1" customWidth="1"/>
    <col min="25" max="25" width="4.00390625" style="28" customWidth="1"/>
    <col min="26" max="26" width="4.00390625" style="28" bestFit="1" customWidth="1"/>
    <col min="27" max="27" width="3.00390625" style="28" customWidth="1"/>
    <col min="28" max="28" width="4.00390625" style="28" customWidth="1"/>
    <col min="29" max="29" width="4.00390625" style="28" bestFit="1" customWidth="1"/>
    <col min="30" max="30" width="4.00390625" style="28" customWidth="1"/>
    <col min="31" max="31" width="4.00390625" style="28" bestFit="1" customWidth="1"/>
    <col min="32" max="32" width="2.57421875" style="28" customWidth="1"/>
    <col min="33" max="33" width="4.00390625" style="28" customWidth="1"/>
    <col min="34" max="34" width="4.00390625" style="28" bestFit="1" customWidth="1"/>
    <col min="35" max="35" width="4.00390625" style="28" customWidth="1"/>
    <col min="36" max="36" width="4.00390625" style="28" bestFit="1" customWidth="1"/>
    <col min="37" max="37" width="2.57421875" style="28" customWidth="1"/>
    <col min="38" max="38" width="4.00390625" style="28" customWidth="1"/>
    <col min="39" max="39" width="4.00390625" style="28" bestFit="1" customWidth="1"/>
    <col min="40" max="40" width="4.00390625" style="28" customWidth="1"/>
    <col min="41" max="41" width="4.00390625" style="28" bestFit="1" customWidth="1"/>
    <col min="42" max="42" width="2.7109375" style="28" customWidth="1"/>
    <col min="43" max="43" width="3.8515625" style="28" customWidth="1"/>
    <col min="44" max="44" width="4.00390625" style="28" bestFit="1" customWidth="1"/>
    <col min="45" max="45" width="4.00390625" style="28" customWidth="1"/>
    <col min="46" max="46" width="4.00390625" style="28" bestFit="1" customWidth="1"/>
    <col min="47" max="47" width="3.140625" style="28" customWidth="1"/>
    <col min="48" max="48" width="4.00390625" style="28" customWidth="1"/>
    <col min="49" max="49" width="4.00390625" style="28" bestFit="1" customWidth="1"/>
    <col min="50" max="50" width="4.00390625" style="28" customWidth="1"/>
    <col min="51" max="51" width="4.00390625" style="28" bestFit="1" customWidth="1"/>
    <col min="52" max="52" width="2.8515625" style="28" customWidth="1"/>
    <col min="53" max="53" width="4.00390625" style="28" customWidth="1"/>
    <col min="54" max="54" width="2.00390625" style="28" customWidth="1"/>
    <col min="55" max="55" width="4.00390625" style="28" customWidth="1"/>
    <col min="56" max="56" width="2.28125" style="28" bestFit="1" customWidth="1"/>
    <col min="57" max="57" width="2.00390625" style="28" customWidth="1"/>
    <col min="58" max="58" width="4.00390625" style="28" customWidth="1"/>
    <col min="59" max="59" width="2.00390625" style="28" customWidth="1"/>
    <col min="60" max="60" width="4.00390625" style="28" customWidth="1"/>
    <col min="61" max="61" width="2.28125" style="28" bestFit="1" customWidth="1"/>
    <col min="62" max="62" width="2.00390625" style="28" customWidth="1"/>
    <col min="63" max="63" width="4.00390625" style="28" customWidth="1"/>
    <col min="64" max="64" width="2.00390625" style="28" customWidth="1"/>
    <col min="65" max="65" width="4.00390625" style="28" customWidth="1"/>
    <col min="66" max="66" width="2.28125" style="28" bestFit="1" customWidth="1"/>
    <col min="67" max="67" width="2.00390625" style="28" customWidth="1"/>
    <col min="68" max="68" width="4.00390625" style="28" customWidth="1"/>
    <col min="69" max="69" width="2.00390625" style="28" customWidth="1"/>
    <col min="70" max="70" width="4.00390625" style="28" customWidth="1"/>
    <col min="71" max="72" width="2.00390625" style="28" customWidth="1"/>
    <col min="73" max="73" width="4.00390625" style="28" customWidth="1"/>
    <col min="74" max="74" width="2.00390625" style="28" customWidth="1"/>
    <col min="75" max="75" width="4.00390625" style="28" customWidth="1"/>
    <col min="76" max="77" width="2.00390625" style="28" customWidth="1"/>
    <col min="78" max="78" width="4.00390625" style="28" customWidth="1"/>
    <col min="79" max="79" width="2.00390625" style="28" customWidth="1"/>
    <col min="80" max="80" width="4.00390625" style="28" customWidth="1"/>
    <col min="81" max="81" width="2.00390625" style="28" customWidth="1"/>
    <col min="82" max="16384" width="9.140625" style="28" customWidth="1"/>
  </cols>
  <sheetData>
    <row r="1" spans="1:81" s="25" customFormat="1" ht="51.75" customHeight="1">
      <c r="A1" s="22" t="s">
        <v>2</v>
      </c>
      <c r="B1" s="22" t="s">
        <v>3</v>
      </c>
      <c r="C1" s="22" t="s">
        <v>4</v>
      </c>
      <c r="D1" s="23" t="s">
        <v>15</v>
      </c>
      <c r="E1" s="97" t="s">
        <v>5</v>
      </c>
      <c r="F1" s="97"/>
      <c r="G1" s="97" t="s">
        <v>6</v>
      </c>
      <c r="H1" s="97"/>
      <c r="I1" s="97" t="s">
        <v>7</v>
      </c>
      <c r="J1" s="97"/>
      <c r="K1" s="24" t="s">
        <v>8</v>
      </c>
      <c r="L1" s="24" t="s">
        <v>9</v>
      </c>
      <c r="M1" s="25" t="s">
        <v>10</v>
      </c>
      <c r="N1" s="25" t="s">
        <v>11</v>
      </c>
      <c r="O1" s="25" t="s">
        <v>12</v>
      </c>
      <c r="P1" s="25" t="s">
        <v>11</v>
      </c>
      <c r="Q1" s="24" t="s">
        <v>9</v>
      </c>
      <c r="R1" s="25" t="s">
        <v>10</v>
      </c>
      <c r="S1" s="25" t="s">
        <v>11</v>
      </c>
      <c r="T1" s="25" t="s">
        <v>12</v>
      </c>
      <c r="U1" s="25" t="s">
        <v>11</v>
      </c>
      <c r="V1" s="24" t="s">
        <v>9</v>
      </c>
      <c r="W1" s="25" t="s">
        <v>10</v>
      </c>
      <c r="X1" s="25" t="s">
        <v>11</v>
      </c>
      <c r="Y1" s="25" t="s">
        <v>12</v>
      </c>
      <c r="Z1" s="25" t="s">
        <v>11</v>
      </c>
      <c r="AA1" s="24" t="s">
        <v>9</v>
      </c>
      <c r="AB1" s="25" t="s">
        <v>10</v>
      </c>
      <c r="AC1" s="25" t="s">
        <v>11</v>
      </c>
      <c r="AD1" s="25" t="s">
        <v>12</v>
      </c>
      <c r="AE1" s="25" t="s">
        <v>11</v>
      </c>
      <c r="AF1" s="24" t="s">
        <v>9</v>
      </c>
      <c r="AG1" s="25" t="s">
        <v>10</v>
      </c>
      <c r="AH1" s="25" t="s">
        <v>11</v>
      </c>
      <c r="AI1" s="25" t="s">
        <v>12</v>
      </c>
      <c r="AJ1" s="25" t="s">
        <v>11</v>
      </c>
      <c r="AK1" s="24" t="s">
        <v>9</v>
      </c>
      <c r="AL1" s="25" t="s">
        <v>10</v>
      </c>
      <c r="AM1" s="25" t="s">
        <v>11</v>
      </c>
      <c r="AN1" s="25" t="s">
        <v>12</v>
      </c>
      <c r="AO1" s="25" t="s">
        <v>11</v>
      </c>
      <c r="AP1" s="24" t="s">
        <v>9</v>
      </c>
      <c r="AQ1" s="25" t="s">
        <v>10</v>
      </c>
      <c r="AR1" s="25" t="s">
        <v>11</v>
      </c>
      <c r="AS1" s="25" t="s">
        <v>12</v>
      </c>
      <c r="AT1" s="25" t="s">
        <v>11</v>
      </c>
      <c r="AU1" s="24" t="s">
        <v>9</v>
      </c>
      <c r="AV1" s="25" t="s">
        <v>10</v>
      </c>
      <c r="AW1" s="25" t="s">
        <v>11</v>
      </c>
      <c r="AX1" s="25" t="s">
        <v>12</v>
      </c>
      <c r="AY1" s="25" t="s">
        <v>11</v>
      </c>
      <c r="AZ1" s="24" t="s">
        <v>9</v>
      </c>
      <c r="BA1" s="25" t="s">
        <v>10</v>
      </c>
      <c r="BB1" s="25" t="s">
        <v>11</v>
      </c>
      <c r="BC1" s="25" t="s">
        <v>12</v>
      </c>
      <c r="BD1" s="25" t="s">
        <v>11</v>
      </c>
      <c r="BE1" s="24" t="s">
        <v>9</v>
      </c>
      <c r="BF1" s="25" t="s">
        <v>10</v>
      </c>
      <c r="BG1" s="25" t="s">
        <v>11</v>
      </c>
      <c r="BH1" s="25" t="s">
        <v>12</v>
      </c>
      <c r="BI1" s="25" t="s">
        <v>11</v>
      </c>
      <c r="BJ1" s="24" t="s">
        <v>9</v>
      </c>
      <c r="BK1" s="25" t="s">
        <v>10</v>
      </c>
      <c r="BL1" s="25" t="s">
        <v>11</v>
      </c>
      <c r="BM1" s="25" t="s">
        <v>12</v>
      </c>
      <c r="BN1" s="25" t="s">
        <v>11</v>
      </c>
      <c r="BO1" s="24" t="s">
        <v>9</v>
      </c>
      <c r="BP1" s="25" t="s">
        <v>10</v>
      </c>
      <c r="BQ1" s="25" t="s">
        <v>11</v>
      </c>
      <c r="BR1" s="25" t="s">
        <v>12</v>
      </c>
      <c r="BS1" s="25" t="s">
        <v>11</v>
      </c>
      <c r="BT1" s="24" t="s">
        <v>9</v>
      </c>
      <c r="BU1" s="25" t="s">
        <v>10</v>
      </c>
      <c r="BV1" s="25" t="s">
        <v>11</v>
      </c>
      <c r="BW1" s="25" t="s">
        <v>12</v>
      </c>
      <c r="BX1" s="25" t="s">
        <v>11</v>
      </c>
      <c r="BY1" s="24" t="s">
        <v>9</v>
      </c>
      <c r="BZ1" s="25" t="s">
        <v>10</v>
      </c>
      <c r="CA1" s="25" t="s">
        <v>11</v>
      </c>
      <c r="CB1" s="25" t="s">
        <v>12</v>
      </c>
      <c r="CC1" s="25" t="s">
        <v>11</v>
      </c>
    </row>
    <row r="2" spans="1:16" ht="12">
      <c r="A2" s="36" t="s">
        <v>87</v>
      </c>
      <c r="B2" s="40" t="s">
        <v>86</v>
      </c>
      <c r="C2" s="39" t="s">
        <v>86</v>
      </c>
      <c r="D2" s="27">
        <v>7</v>
      </c>
      <c r="E2" s="28">
        <v>3</v>
      </c>
      <c r="F2" s="28">
        <v>1</v>
      </c>
      <c r="G2" s="28">
        <v>1</v>
      </c>
      <c r="H2" s="28">
        <v>1</v>
      </c>
      <c r="K2" s="28">
        <v>1</v>
      </c>
      <c r="L2" s="28">
        <v>1</v>
      </c>
      <c r="M2" s="28">
        <v>3</v>
      </c>
      <c r="N2" s="28">
        <v>17</v>
      </c>
      <c r="O2" s="28">
        <v>8</v>
      </c>
      <c r="P2" s="28">
        <v>34</v>
      </c>
    </row>
    <row r="4" ht="12">
      <c r="A4" s="2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3" width="26.140625" style="32" bestFit="1" customWidth="1"/>
    <col min="4" max="4" width="27.140625" style="30" bestFit="1" customWidth="1"/>
    <col min="5" max="6" width="26.140625" style="30" bestFit="1" customWidth="1"/>
    <col min="7" max="16384" width="9.140625" style="30" customWidth="1"/>
  </cols>
  <sheetData>
    <row r="1" spans="1:3" ht="12.75">
      <c r="A1" s="29">
        <f>COUNTIF(A3:A1000,"*Ошибка*")</f>
        <v>0</v>
      </c>
      <c r="B1" s="29">
        <f>COUNTIF(B3:B1000,"*Ошибка*")</f>
        <v>0</v>
      </c>
      <c r="C1" s="29">
        <f>COUNTIF(C3:C1000,"*Ошибка*")</f>
        <v>0</v>
      </c>
    </row>
    <row r="2" spans="1:6" ht="12.75">
      <c r="A2" s="31"/>
      <c r="B2" s="31"/>
      <c r="C2" s="31"/>
      <c r="D2" s="31"/>
      <c r="E2" s="31"/>
      <c r="F2" s="3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0" bestFit="1" customWidth="1"/>
    <col min="2" max="2" width="26.140625" style="30" bestFit="1" customWidth="1"/>
    <col min="3" max="16384" width="9.140625" style="30" customWidth="1"/>
  </cols>
  <sheetData>
    <row r="2" spans="1:2" ht="12.75">
      <c r="A2" s="31"/>
      <c r="B2" s="3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3" bestFit="1" customWidth="1"/>
    <col min="2" max="2" width="9.140625" style="34" customWidth="1"/>
    <col min="3" max="3" width="9.140625" style="35" customWidth="1"/>
    <col min="4" max="8" width="18.28125" style="35" customWidth="1"/>
    <col min="9" max="12" width="20.421875" style="35" customWidth="1"/>
    <col min="13" max="16384" width="9.140625" style="35" customWidth="1"/>
  </cols>
  <sheetData>
    <row r="1" spans="1:2" ht="25.5">
      <c r="A1" s="33" t="s">
        <v>13</v>
      </c>
      <c r="B1" s="34">
        <v>10</v>
      </c>
    </row>
    <row r="2" spans="1:2" ht="25.5">
      <c r="A2" s="33" t="s">
        <v>14</v>
      </c>
      <c r="B2" s="3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2018-01-23T10:19:52Z</cp:lastPrinted>
  <dcterms:created xsi:type="dcterms:W3CDTF">2008-04-04T08:51:12Z</dcterms:created>
  <dcterms:modified xsi:type="dcterms:W3CDTF">2018-01-23T12:33:14Z</dcterms:modified>
  <cp:category/>
  <cp:version/>
  <cp:contentType/>
  <cp:contentStatus/>
</cp:coreProperties>
</file>