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7-ГЛР" sheetId="7" r:id="rId1"/>
  </sheets>
  <definedNames>
    <definedName name="sub_333333" localSheetId="0">'7-ГЛР'!#REF!</definedName>
    <definedName name="sub_7000" localSheetId="0">'7-ГЛР'!$A$1</definedName>
    <definedName name="sub_7010" localSheetId="0">'7-ГЛР'!$A$15</definedName>
    <definedName name="_xlnm.Print_Titles" localSheetId="0">'7-ГЛР'!$14:$16</definedName>
  </definedNames>
  <calcPr calcId="124519"/>
</workbook>
</file>

<file path=xl/calcChain.xml><?xml version="1.0" encoding="utf-8"?>
<calcChain xmlns="http://schemas.openxmlformats.org/spreadsheetml/2006/main">
  <c r="G87" i="7"/>
  <c r="G113"/>
  <c r="G207" l="1"/>
  <c r="G177"/>
  <c r="G191" l="1"/>
  <c r="G75"/>
  <c r="G152" l="1"/>
  <c r="G132" l="1"/>
  <c r="G136" s="1"/>
  <c r="G208" s="1"/>
</calcChain>
</file>

<file path=xl/sharedStrings.xml><?xml version="1.0" encoding="utf-8"?>
<sst xmlns="http://schemas.openxmlformats.org/spreadsheetml/2006/main" count="1025" uniqueCount="528">
  <si>
    <t>к приказу Министерства природных ресурсов</t>
  </si>
  <si>
    <t>и экологии РФ от 6 октября 2016 г. N 514</t>
  </si>
  <si>
    <t>итого</t>
  </si>
  <si>
    <t>Наименование участкового лесничества</t>
  </si>
  <si>
    <t>х</t>
  </si>
  <si>
    <t>x</t>
  </si>
  <si>
    <t>Итого</t>
  </si>
  <si>
    <t>Площадь, га</t>
  </si>
  <si>
    <t>Приложение 7</t>
  </si>
  <si>
    <t>Форма N 7-ГЛР</t>
  </si>
  <si>
    <t>Сведения о лесных участках</t>
  </si>
  <si>
    <t>Наименование субъекта Российской Федерации                                    ______________________</t>
  </si>
  <si>
    <t>Наименование категории земель, на которой расположено лесничество (лесопарк)  ______________________</t>
  </si>
  <si>
    <t>Наименование лесничества (лесопарка)                                          ______________________</t>
  </si>
  <si>
    <t>Целевое назначение, категории защитных лесов</t>
  </si>
  <si>
    <t>Номер учетной записи в государственном лесном реестре</t>
  </si>
  <si>
    <t>Кадастровый номер</t>
  </si>
  <si>
    <t>Условный номер</t>
  </si>
  <si>
    <t>Местоположение</t>
  </si>
  <si>
    <t>Вид разрешенного использования лесов</t>
  </si>
  <si>
    <t>Дата, по состоянию на которую сведения внесены в государственный лесной реестр</t>
  </si>
  <si>
    <t>Перечень лесных кварталов, лесотаксационных выделов</t>
  </si>
  <si>
    <t>Итого по лесничеству (лесопарку)</t>
  </si>
  <si>
    <t>(дата)</t>
  </si>
  <si>
    <t>Защитные</t>
  </si>
  <si>
    <t>Защитные леса</t>
  </si>
  <si>
    <t>48:02:1000401:33</t>
  </si>
  <si>
    <t>Балашовское</t>
  </si>
  <si>
    <t>48:02:1000401:32</t>
  </si>
  <si>
    <t>48:02:1000601:876</t>
  </si>
  <si>
    <t>Плехановское</t>
  </si>
  <si>
    <t>10-2009-12</t>
  </si>
  <si>
    <t>48:02:1000601:816</t>
  </si>
  <si>
    <t>кв.127,в.3</t>
  </si>
  <si>
    <t>кв.104,в.3</t>
  </si>
  <si>
    <t>кв. 54,в.13,14,16</t>
  </si>
  <si>
    <t>кв.46,в.4,5,11,12,13,15,16,17,18,19</t>
  </si>
  <si>
    <t>кв.46,в.12,13,14,15,16,17</t>
  </si>
  <si>
    <t>48:02:1000601:863</t>
  </si>
  <si>
    <t>кв.105,в.2</t>
  </si>
  <si>
    <t>48:02:1000601:810</t>
  </si>
  <si>
    <t>кв.79,в.3,5</t>
  </si>
  <si>
    <t>48:02:1000601:265</t>
  </si>
  <si>
    <t>кв.42,в.16</t>
  </si>
  <si>
    <t>48:02:1000601:814</t>
  </si>
  <si>
    <t>кв.43,в.13; кв.55,в.6; кв.57,в.18</t>
  </si>
  <si>
    <t>02-2006-10</t>
  </si>
  <si>
    <t>кв.78,в.5</t>
  </si>
  <si>
    <t>460100018111</t>
  </si>
  <si>
    <t>48:02:1000601:874</t>
  </si>
  <si>
    <t>кв.54,в.11,9,18</t>
  </si>
  <si>
    <t>48:02:1030101:1680</t>
  </si>
  <si>
    <t>Фащевское</t>
  </si>
  <si>
    <t>48:02:1000601:1230</t>
  </si>
  <si>
    <t>кв.41,в.20,22; кв.54,в.1</t>
  </si>
  <si>
    <t>31.03.2014 г</t>
  </si>
  <si>
    <t>48:02:100601:875</t>
  </si>
  <si>
    <t>кв.55,в.9,14,17</t>
  </si>
  <si>
    <t>09.12.2013 г</t>
  </si>
  <si>
    <t>48:02:1000601:1180</t>
  </si>
  <si>
    <t>кв.90,в.8-10</t>
  </si>
  <si>
    <t>28.01.2013 г</t>
  </si>
  <si>
    <t>48::02:1000601:1598</t>
  </si>
  <si>
    <t>кв.78,в.1,2,3</t>
  </si>
  <si>
    <t>14.12.2015 г</t>
  </si>
  <si>
    <t>178-2015-12</t>
  </si>
  <si>
    <t>48:13:1520201:3579</t>
  </si>
  <si>
    <t>кв.136,в.16</t>
  </si>
  <si>
    <t>137-2011-06</t>
  </si>
  <si>
    <t>48:02:1000601:880</t>
  </si>
  <si>
    <t>кв.132,в.2</t>
  </si>
  <si>
    <t>180-2016-03</t>
  </si>
  <si>
    <t>48:02:1000601:1603</t>
  </si>
  <si>
    <t>кв.90,в.6,7</t>
  </si>
  <si>
    <t xml:space="preserve">кв.90,в.8 </t>
  </si>
  <si>
    <t>181-2016-03</t>
  </si>
  <si>
    <t>48:02:1000601:1605</t>
  </si>
  <si>
    <t>48:02:1000601:1613</t>
  </si>
  <si>
    <t>кв.78,в.3</t>
  </si>
  <si>
    <t>48:02:1000601:815</t>
  </si>
  <si>
    <t>кв.67,в.9</t>
  </si>
  <si>
    <t>Эксплуатация гидротехнического сооружения</t>
  </si>
  <si>
    <t>48:02:1000201:202</t>
  </si>
  <si>
    <t>кв.54,в.2,5-10,15,21-26</t>
  </si>
  <si>
    <t>48:02:1030101:1714</t>
  </si>
  <si>
    <t>Яманское</t>
  </si>
  <si>
    <t>кв.59,в.35,38-40</t>
  </si>
  <si>
    <t>165-2013-11</t>
  </si>
  <si>
    <t>кв.48,в.3,-4,8</t>
  </si>
  <si>
    <t>Строительство,реконструкция и эксплуатация линейного объекта</t>
  </si>
  <si>
    <t>48:02:1000201:180</t>
  </si>
  <si>
    <t>кв.57,в.23</t>
  </si>
  <si>
    <t>48:02:1000601:830</t>
  </si>
  <si>
    <t>кв.55,в.14</t>
  </si>
  <si>
    <t>126-2011-02</t>
  </si>
  <si>
    <t>кв.6,в.1-4,6,9; кв.16,в.1-6</t>
  </si>
  <si>
    <t>117-2011-01</t>
  </si>
  <si>
    <t>кв.106,в.6</t>
  </si>
  <si>
    <t>460100291111</t>
  </si>
  <si>
    <t>125-2011-02</t>
  </si>
  <si>
    <t>кв.91,в.39; кв.92,в.42,49; кв.141,в.27; кв.142,в.23</t>
  </si>
  <si>
    <t>460100271111</t>
  </si>
  <si>
    <t>179-2016-3</t>
  </si>
  <si>
    <t>48:13:1520901:1162</t>
  </si>
  <si>
    <t>184-2016-10</t>
  </si>
  <si>
    <t>кв.137,в.3,4</t>
  </si>
  <si>
    <t>46010064</t>
  </si>
  <si>
    <t>48:02:1030101:1729</t>
  </si>
  <si>
    <t>кв.105,в.7</t>
  </si>
  <si>
    <t>для выращивания посадочного материала</t>
  </si>
  <si>
    <t>29.09.2014 г</t>
  </si>
  <si>
    <t>Липецкая область</t>
  </si>
  <si>
    <t>Земли лесного фонда</t>
  </si>
  <si>
    <t xml:space="preserve">                                                                             </t>
  </si>
  <si>
    <t>Защитные леса (Лесопарковые зоны)</t>
  </si>
  <si>
    <t>48:03:2231001:142</t>
  </si>
  <si>
    <t>Бигильдинское</t>
  </si>
  <si>
    <t>93(31)</t>
  </si>
  <si>
    <t>Выращивание посадочного материала лесных растений (саженцев, сеянцев)</t>
  </si>
  <si>
    <t>94(14)</t>
  </si>
  <si>
    <t>ИТОГО</t>
  </si>
  <si>
    <t>Защитные леса (Противоэрозионные леса)</t>
  </si>
  <si>
    <t>48:03:2231101:155</t>
  </si>
  <si>
    <t>48(12)</t>
  </si>
  <si>
    <t>133-2016-07</t>
  </si>
  <si>
    <t>48:03:2250201:211</t>
  </si>
  <si>
    <t>Ведение сельского хозяйства</t>
  </si>
  <si>
    <t>Леса, расположенные в пустынных, полупустынных, лесостепных, лесотундровых зонах, степях, горах</t>
  </si>
  <si>
    <t>46030001</t>
  </si>
  <si>
    <t>48:05:0890604:94</t>
  </si>
  <si>
    <t>Добровское</t>
  </si>
  <si>
    <t>159(15,16,17,22,24,28)</t>
  </si>
  <si>
    <t>Осуществление рекреационной деятельности</t>
  </si>
  <si>
    <t>46030002</t>
  </si>
  <si>
    <t>75-2011-01</t>
  </si>
  <si>
    <t>Строительство, реконструкция, эксплуатация линейных объектов</t>
  </si>
  <si>
    <t>46030004</t>
  </si>
  <si>
    <t>48:05:0850101:85</t>
  </si>
  <si>
    <t>Трубетчинское</t>
  </si>
  <si>
    <t>31(19)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</si>
  <si>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</si>
  <si>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46030003</t>
  </si>
  <si>
    <t>48:05:0880501:44</t>
  </si>
  <si>
    <t>Кривецкое</t>
  </si>
  <si>
    <t>228(2)</t>
  </si>
  <si>
    <t>46030007</t>
  </si>
  <si>
    <t>48:05:0850101:86</t>
  </si>
  <si>
    <t>Государственные защитные лесные полосы</t>
  </si>
  <si>
    <t>105-2014-05</t>
  </si>
  <si>
    <t>46030014</t>
  </si>
  <si>
    <t xml:space="preserve">48:05:0880501:65  </t>
  </si>
  <si>
    <t>Леса, расположенные в водоохранных зонах</t>
  </si>
  <si>
    <t>46030015</t>
  </si>
  <si>
    <t>102-2014-10</t>
  </si>
  <si>
    <t>179(2)</t>
  </si>
  <si>
    <t>105-2015-12</t>
  </si>
  <si>
    <t xml:space="preserve">48:05:0850201:346 </t>
  </si>
  <si>
    <t xml:space="preserve">48:05:0860201:73  </t>
  </si>
  <si>
    <t>107-2015-12</t>
  </si>
  <si>
    <t xml:space="preserve">48:05:0840101:523 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</si>
  <si>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</si>
  <si>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48:13:1560801:69</t>
  </si>
  <si>
    <t>Сенцовское</t>
  </si>
  <si>
    <t>кв 48 в 50</t>
  </si>
  <si>
    <t>Заготовка пищевых лесных ресурсов и сбор лекарственных растений</t>
  </si>
  <si>
    <t xml:space="preserve">48:13:1560801:69  </t>
  </si>
  <si>
    <t>Защитные леса.  Лесопарковые зоны</t>
  </si>
  <si>
    <t>96-2011-11</t>
  </si>
  <si>
    <t>кв 32 в 14(1)</t>
  </si>
  <si>
    <t>97-2011-11</t>
  </si>
  <si>
    <t>кв 32 в 14(2)</t>
  </si>
  <si>
    <t>98-2011-11</t>
  </si>
  <si>
    <t>кв 31 в 3(1)</t>
  </si>
  <si>
    <t>100-2013-09</t>
  </si>
  <si>
    <t>кв 30 в  23(1)</t>
  </si>
  <si>
    <t>101-2013-09</t>
  </si>
  <si>
    <t>кв 31 в 7(1)</t>
  </si>
  <si>
    <t>102-2013-09</t>
  </si>
  <si>
    <t>кв 32в 14(1); 18(1)</t>
  </si>
  <si>
    <t>48:13:1550301:1864</t>
  </si>
  <si>
    <t>кв 48  в 35 (1)</t>
  </si>
  <si>
    <t>48:13:1560801:675</t>
  </si>
  <si>
    <t>кв 21 в 6</t>
  </si>
  <si>
    <t>кв 22 в 2</t>
  </si>
  <si>
    <t>Защитные леса. Государственные защитные лесные полосы</t>
  </si>
  <si>
    <t>48:08:2000202:6</t>
  </si>
  <si>
    <t>Донское</t>
  </si>
  <si>
    <t>кв 72 в 9(1)</t>
  </si>
  <si>
    <t>Защитные леса. Леса, расположенные в пустынных, полупустынных, лесостепных, лесотундровых зонах, степях, горах</t>
  </si>
  <si>
    <t>48:13:1550201:514</t>
  </si>
  <si>
    <t>Боринское</t>
  </si>
  <si>
    <t>кв 3 в 1,3,6-8,10,12</t>
  </si>
  <si>
    <t>48:13:1510101:1529</t>
  </si>
  <si>
    <t>кв 47 в 24(1)</t>
  </si>
  <si>
    <t>48:13:1510101:1531</t>
  </si>
  <si>
    <t>кв 47 в 24(2)</t>
  </si>
  <si>
    <t>48:13:1520201:3778</t>
  </si>
  <si>
    <t>кв 37 в 13(1),14(1), 18(1),24(1)</t>
  </si>
  <si>
    <t>48:07:1530201:940</t>
  </si>
  <si>
    <t>-</t>
  </si>
  <si>
    <t>Елецкое</t>
  </si>
  <si>
    <t>34, 34(16,51,52,53,54,55,56,57,58,60,61,86)</t>
  </si>
  <si>
    <t>48:09:1870101:136</t>
  </si>
  <si>
    <t>Измалковское</t>
  </si>
  <si>
    <t>30, 30(3,17,19,22,30)</t>
  </si>
  <si>
    <t>48:09:1870101:137</t>
  </si>
  <si>
    <t>36, 36(6)</t>
  </si>
  <si>
    <t>294-2014-12</t>
  </si>
  <si>
    <t>36, 36(8)</t>
  </si>
  <si>
    <t>288-2013-03</t>
  </si>
  <si>
    <t>38, 39
38(1), 39(11,13,14,15,16)</t>
  </si>
  <si>
    <t>280-2010-12</t>
  </si>
  <si>
    <t>48:10:1520110:1085</t>
  </si>
  <si>
    <t>Марьинское</t>
  </si>
  <si>
    <t>95, 95(4,6,16)</t>
  </si>
  <si>
    <t>287-2013-03</t>
  </si>
  <si>
    <t>Становлянское</t>
  </si>
  <si>
    <t>89, 89(13)</t>
  </si>
  <si>
    <t>48:14:1950101:395</t>
  </si>
  <si>
    <t>97, 97(18)</t>
  </si>
  <si>
    <t>защитные леса, леса, выполняющие функции защиты природных и иных объектов (лесопарковые зоны)</t>
  </si>
  <si>
    <t>защитные леса, ценные леса (противоэрозионые леса)</t>
  </si>
  <si>
    <t>защитные леса, леса, выполняющие функции защиты природных и иных объектов (защитные полосы лесов, расположенные вдоль а/д и ж/д)</t>
  </si>
  <si>
    <t>защитные леса, ценные леса (государственные защитные лесные полосы)</t>
  </si>
  <si>
    <t>Противоэрозионные леса</t>
  </si>
  <si>
    <t xml:space="preserve">114-2009-02 (48:08:2010513:43)
</t>
  </si>
  <si>
    <t>48:08:2010513:43</t>
  </si>
  <si>
    <t>Задонское</t>
  </si>
  <si>
    <t>кв 70 выд. 5,13,14,17,18,19,20,21,22, кв 71 выд.1,2,3,часть выд.4,5,6,7,8,9,10,11,12.</t>
  </si>
  <si>
    <t>Леса имеющие научное или историческое значение</t>
  </si>
  <si>
    <t>48:17:0820502:1</t>
  </si>
  <si>
    <t>Конь-колодезское</t>
  </si>
  <si>
    <t>кв 1-20, все выдела</t>
  </si>
  <si>
    <t>Осуществление научно-исследовательской деятельности, образовательной деятельности</t>
  </si>
  <si>
    <t>Леса расположенные в пустынных, полупустынных,лесостепных, лесотундровых зонах, степях, горах</t>
  </si>
  <si>
    <t>115-2009-02 (48:08:2000103:61)</t>
  </si>
  <si>
    <t>48:08:2000103:61</t>
  </si>
  <si>
    <t>Октябрьское</t>
  </si>
  <si>
    <t>кв 49 выд.3,5,8-10, 13-14,17. кв  50 выд.1-5</t>
  </si>
  <si>
    <t>Леса расположенные в пустынных, полупустынных,лесостепных, лесотундровых зонах, степях, горах Противоэрозионные леса</t>
  </si>
  <si>
    <t>150-2013-02 (0)</t>
  </si>
  <si>
    <t>Хлевенское</t>
  </si>
  <si>
    <t>кв 15 выд 1-15,17,кв16 выд 1-14,16 кв 17 выд 1-14,16, кв 33в7. кв 120 в5, кв32 в6, кв 42 в34, кв122 в23.</t>
  </si>
  <si>
    <t>Осуществление видов деятельности в сфере охотничьего хозяйства</t>
  </si>
  <si>
    <t>46060026 (48:08:2000318:5)</t>
  </si>
  <si>
    <t>48:08:2000318:5</t>
  </si>
  <si>
    <t>кв96 выд3</t>
  </si>
  <si>
    <t>Лесопарковые зоны</t>
  </si>
  <si>
    <t>46060016 (48:08:2000103:171)</t>
  </si>
  <si>
    <t>48:08:2000103:171</t>
  </si>
  <si>
    <t>кв52 выд 8,10, кв56 выд 1,8</t>
  </si>
  <si>
    <t>148-2013-01 (0)</t>
  </si>
  <si>
    <t xml:space="preserve">кв 79 выд.7 </t>
  </si>
  <si>
    <t>кв79 выд7</t>
  </si>
  <si>
    <t>Защитные полосы лесов, расположенные вдоль железных путей, федеральных автомобильных дорог, автомобильных дорог.</t>
  </si>
  <si>
    <t>46060027 (48:17:0800101:78)</t>
  </si>
  <si>
    <t>48:17:0800101:78</t>
  </si>
  <si>
    <t>кв29 выд20</t>
  </si>
  <si>
    <t>460600154 (48:08:2000103:61  )</t>
  </si>
  <si>
    <t>кв49 выд3,5,8,10,17,18 кв50 выд1,2,3,4,5</t>
  </si>
  <si>
    <t>46060012 (48:08:2000311:17)</t>
  </si>
  <si>
    <t>48:08:2000311:17</t>
  </si>
  <si>
    <t>кв63 выд11</t>
  </si>
  <si>
    <t>46060009 (48:08:2000316:38)</t>
  </si>
  <si>
    <t>48:08:2000316:38</t>
  </si>
  <si>
    <t>кв74 выд11-12</t>
  </si>
  <si>
    <t>46060148 (48:08:2000103:258 )</t>
  </si>
  <si>
    <t>48:08:2000103:258</t>
  </si>
  <si>
    <t>кв46 выд11</t>
  </si>
  <si>
    <t>117-2009-07 (0)</t>
  </si>
  <si>
    <t>Осуществление религиозной деятельности</t>
  </si>
  <si>
    <t>Леса расположенные в водоохранных зонах</t>
  </si>
  <si>
    <t>46060001 (48:08:2020402:56)</t>
  </si>
  <si>
    <t>48:08:2020402:56</t>
  </si>
  <si>
    <t>46060002 (48:08:0000000:2985)</t>
  </si>
  <si>
    <t>48:08:0000000:2985</t>
  </si>
  <si>
    <t>кв54 выд7-10,13, кв55 выд6,9-16,19,21,28-29 кв60 в3-9,12,35-38 кв61 в1-4,15-16,48</t>
  </si>
  <si>
    <t>125-2011-02 (48:08:2010514:34)</t>
  </si>
  <si>
    <t>48:08:2010514:34</t>
  </si>
  <si>
    <t>кв45 выд9,12,15</t>
  </si>
  <si>
    <t>111-2009-02 (48:08:2000103:44)</t>
  </si>
  <si>
    <t>48:08:2000103:44</t>
  </si>
  <si>
    <t>кв49 выд3-4,24</t>
  </si>
  <si>
    <t>122-2010-04 (48:17:0800106:64)</t>
  </si>
  <si>
    <t>48:17:0800106:64</t>
  </si>
  <si>
    <t>кв29 в17</t>
  </si>
  <si>
    <t>119-2009-11 (48:08:2030522:56)</t>
  </si>
  <si>
    <t>48:08:2030522:56</t>
  </si>
  <si>
    <t>кв124 в6</t>
  </si>
  <si>
    <t>Противоэрозионные леса Лесопарковые зоны Леса расположенные в пустынных, полупустынных,лесостепных, лесотундровых зонах, степях, горах Защитные полосы лесов, расположенные вдоль железных путей, федеральных автомобильных дорог, автомобильных дорог.</t>
  </si>
  <si>
    <t>46060018 (13-2008-04; 14-2008-04)</t>
  </si>
  <si>
    <t>13-2008-04; 14-2008-04</t>
  </si>
  <si>
    <t>Октябрьское Хлевенское</t>
  </si>
  <si>
    <t>кв65 в16,19-20,24 кв66 в21,29,31,35-37 кв71 в24, кв87 в5,25, кв95 в12 кв9 в20, кв10 в11, кв12 в17</t>
  </si>
  <si>
    <t>Строительство, реконструкция, эксплуатация линейных объектов.</t>
  </si>
  <si>
    <t>(48:16:1080401:54)</t>
  </si>
  <si>
    <t>Юшинское</t>
  </si>
  <si>
    <t>141(18,19,20,22)</t>
  </si>
  <si>
    <t>(48:16:1110301:22)</t>
  </si>
  <si>
    <t>133(18)</t>
  </si>
  <si>
    <t>Строительство и эксплуотация линейных объектов</t>
  </si>
  <si>
    <t>3-2008-01</t>
  </si>
  <si>
    <t>Осуществление видов деятельности в сфере охотничьего хозяйства,га</t>
  </si>
  <si>
    <t>(48:16:1100101:35</t>
  </si>
  <si>
    <t>Первомайское</t>
  </si>
  <si>
    <t>83(34)</t>
  </si>
  <si>
    <t>(48:16:1100101:41)</t>
  </si>
  <si>
    <t>Колодецкое</t>
  </si>
  <si>
    <t>162(18)2,3</t>
  </si>
  <si>
    <t>Выращивание посадочного материала лесных растений(саженцев,сеянцев),тыс.шт.</t>
  </si>
  <si>
    <t>107-2015-09</t>
  </si>
  <si>
    <t>(48:16:1080301:7)</t>
  </si>
  <si>
    <t>43(1,4,6,14,18),56(15,22)</t>
  </si>
  <si>
    <t>(48:13:1532201:32)</t>
  </si>
  <si>
    <t>32(14,15,4,5)</t>
  </si>
  <si>
    <t>48:18:1660116:7</t>
  </si>
  <si>
    <t>Калининское</t>
  </si>
  <si>
    <t>23,40,41</t>
  </si>
  <si>
    <t>48:18:1660116:8</t>
  </si>
  <si>
    <t>19,20ч.</t>
  </si>
  <si>
    <t>Леса, расположенные в пустынных, полупустынных, лесостепных,лесотундровых зонах, степях,горах</t>
  </si>
  <si>
    <t>121-2010-03 (48:17:0820502:1)</t>
  </si>
  <si>
    <t>кв8, выд22,23,25, кв9, выд13,14,15,16,17, кв10, выд1,2</t>
  </si>
  <si>
    <t>кв112, выд 6-7, 11-13, 18, 24-25, 29</t>
  </si>
  <si>
    <t>ВСЕГО по субъекту</t>
  </si>
  <si>
    <t>Защитные леса (леса, расположенные в водоохранных зонах)</t>
  </si>
  <si>
    <t>46070001</t>
  </si>
  <si>
    <t>48:15:1130101:988</t>
  </si>
  <si>
    <t>Больше-Полянское</t>
  </si>
  <si>
    <t>кв. 24 ч. выд.9</t>
  </si>
  <si>
    <t>Защитные леса            (леса, расположенные в водоохранных зонах)</t>
  </si>
  <si>
    <t>46070002</t>
  </si>
  <si>
    <t>48:15:1110713:18  48:15:0000000:243   48:15:1110713:15</t>
  </si>
  <si>
    <t>Воловское</t>
  </si>
  <si>
    <t>кв. 6 выд.1-5</t>
  </si>
  <si>
    <t>Защитные леса  (противоэрозионные леса)</t>
  </si>
  <si>
    <t>кв. 6 выд. 6-29</t>
  </si>
  <si>
    <t>Защитные леса (противоэрозионные леса)</t>
  </si>
  <si>
    <t>кв.7 выд.1-28</t>
  </si>
  <si>
    <t>кв.7 выд.29,30</t>
  </si>
  <si>
    <t>кв. 7 выд.31-37</t>
  </si>
  <si>
    <t>Строительство и эксплуатация водохранилищ и иных искусственных водных объектов, а также гидротехнических сооружений морских портов, морских терминалов, речных портов, причалов</t>
  </si>
  <si>
    <t>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</si>
  <si>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85201302</t>
  </si>
  <si>
    <t>65(30)</t>
  </si>
  <si>
    <t>86201302</t>
  </si>
  <si>
    <t>185(2-4,17)</t>
  </si>
  <si>
    <t>46030008</t>
  </si>
  <si>
    <t>98-2014-05</t>
  </si>
  <si>
    <t>46030011</t>
  </si>
  <si>
    <t>100-2014-07</t>
  </si>
  <si>
    <t>46030012</t>
  </si>
  <si>
    <t>101-2014-07</t>
  </si>
  <si>
    <t>65(30,32,34-35)</t>
  </si>
  <si>
    <t>46030009</t>
  </si>
  <si>
    <t>46030013</t>
  </si>
  <si>
    <t>101-2014-09</t>
  </si>
  <si>
    <t>65(32,34-35)</t>
  </si>
  <si>
    <t>46030016</t>
  </si>
  <si>
    <t>103-2014-11</t>
  </si>
  <si>
    <t xml:space="preserve"> </t>
  </si>
  <si>
    <t>153(27)</t>
  </si>
  <si>
    <t>46030017</t>
  </si>
  <si>
    <t>104-2014-11</t>
  </si>
  <si>
    <t>127-2011-05 (48:17:0820404:266)</t>
  </si>
  <si>
    <t>кв 79 выд.30</t>
  </si>
  <si>
    <t>48:08:0000000:3689</t>
  </si>
  <si>
    <t>157-2014-09</t>
  </si>
  <si>
    <t>кв 55 часть выделов 27,28</t>
  </si>
  <si>
    <t xml:space="preserve">                                                                                                                                                                          на ___01.01.2018 г.________________</t>
  </si>
  <si>
    <t>Защитные леса, лесопарковые зоны</t>
  </si>
  <si>
    <t>кв. 67,в. 11, кв. 68, ч.в.5,ч.в.7</t>
  </si>
  <si>
    <t>48:02:1000601:1717</t>
  </si>
  <si>
    <t>48:02:1020101:969</t>
  </si>
  <si>
    <t>Защитные леса, государственные защитные лесные полосы</t>
  </si>
  <si>
    <t>Лебедянское</t>
  </si>
  <si>
    <t>кв.102, ч.в. 1</t>
  </si>
  <si>
    <t>137-2017-07</t>
  </si>
  <si>
    <t>48:11:1470201:678</t>
  </si>
  <si>
    <t>138-2017-07</t>
  </si>
  <si>
    <t>48:11:1440201:1858</t>
  </si>
  <si>
    <t>кв.102, ч.в. 2</t>
  </si>
  <si>
    <t>кв.92, ч.в.13, ч.в.14,в.18</t>
  </si>
  <si>
    <t>48:07:1510401:283</t>
  </si>
  <si>
    <t>кв.91, ч.в.1,ч.в.4,ч.в.5</t>
  </si>
  <si>
    <t>48:02:1000601:1713</t>
  </si>
  <si>
    <t>190-2017-08</t>
  </si>
  <si>
    <t>48:02:1000601:1700</t>
  </si>
  <si>
    <t>193-2017-12</t>
  </si>
  <si>
    <t>48:02:1000601:1716</t>
  </si>
  <si>
    <t>кв.78, 4,6,7,8,9; кв.90, в.1</t>
  </si>
  <si>
    <t xml:space="preserve"> 48:16:1100101:192, 48:16:1080401:35, 48:16:1100101:193, 48:16:1080401:55, 48:16:1080101:105, 48:16:1080101:104, 48:16:1080301:1, 48:16:1080201:9, 48:16:1080201:8, 48:16:1080201:7, 48:16:1080201:6, 48:16:1080201:5, 48:16:1080501:3, 48:16:1080501:2, 48:16:1080501:1, 48:16:1080401:34, 48:16:1100101:182, 48:16:1100101:183, 48:16:1080401:25, 48:16:1080401:31, 48:16:1080401:32, 48:16:1080401:33, 48:16:1080401:29, 48:16:1080401:28, 48:16:1080401:27, 48:16:1080401:26, 48:16:0000000:3632, 48:16:0000000:3631</t>
  </si>
  <si>
    <t>1-77, 85-87, 138-140, 141 (выд. 1-17,21,часть выд.22,выд.23,24),142-158.</t>
  </si>
  <si>
    <t>48:05:0890604:560</t>
  </si>
  <si>
    <t xml:space="preserve">Защитные </t>
  </si>
  <si>
    <t>кв.140, выд.3,4, кв. 141,части выд. 2,6,7,25</t>
  </si>
  <si>
    <t>кв.66,части выд.3,12,13,16,17,18,19,23,24, выделы 14,43</t>
  </si>
  <si>
    <t>48:02:1030101:1788</t>
  </si>
  <si>
    <t>кв.66, ч. выд 15</t>
  </si>
  <si>
    <t>48:02:1030101:1787</t>
  </si>
  <si>
    <t>кв.66, ч. выд 2</t>
  </si>
  <si>
    <t>48:02:1030101:1786</t>
  </si>
  <si>
    <t>48:02:1030101:1785</t>
  </si>
  <si>
    <t>кв.66, ч. выд 2,6</t>
  </si>
  <si>
    <t>48:02:1030101:1784</t>
  </si>
  <si>
    <t>48:02:1030101:1783</t>
  </si>
  <si>
    <t>48:02:1030101:1782</t>
  </si>
  <si>
    <t>48:02:1030101:1780</t>
  </si>
  <si>
    <t>кв.66, ч. выд 3</t>
  </si>
  <si>
    <t>48:02:1030101:1790</t>
  </si>
  <si>
    <t>кв.66, ч. выд 2,18</t>
  </si>
  <si>
    <t>48:02:1030101:1789</t>
  </si>
  <si>
    <t>кв.66, ч. выд 5,7</t>
  </si>
  <si>
    <t>48:02:1030101:1781</t>
  </si>
  <si>
    <t>кв.66, ч. выд 1,2,3,5,6,8,15,выд. 9,10</t>
  </si>
  <si>
    <t>кв.105,в.6</t>
  </si>
  <si>
    <t>191-2017-08</t>
  </si>
  <si>
    <t>136-2017-05</t>
  </si>
  <si>
    <t>128(35)</t>
  </si>
  <si>
    <t>48:03:2280201:447, 48:03:2280201:448</t>
  </si>
  <si>
    <t>кв.29, выд. 1-11</t>
  </si>
  <si>
    <t>Защитные леса (Противоэрозионные леса, Леса, расположенные в водоохранных зонах)</t>
  </si>
  <si>
    <t>134-2016-07</t>
  </si>
  <si>
    <t>48:03:2250201:212</t>
  </si>
  <si>
    <t>части кв. 30,31</t>
  </si>
  <si>
    <t>106-2015-12</t>
  </si>
  <si>
    <t>Защитные леса, леса,  расположенные в пустынных, полупустынных, лесостепных, лесотундровых зонах, степях, горах</t>
  </si>
  <si>
    <t>48:05:0890604:557</t>
  </si>
  <si>
    <t>кв. 139, ч. Выд. 5,46,50</t>
  </si>
  <si>
    <t>Защитные леса, леса,  расположенные в пустынных, полупустынных, лесостепных, лесотундровых зонах, степях, горах; леса, расположенные в водоохранных зонах</t>
  </si>
  <si>
    <t>48:05:0890604:558</t>
  </si>
  <si>
    <t>кв. 139, ч.выд. 9,11,12,13,47,54,59,выд. 60, ч. Выд. 63,65, выд. 66</t>
  </si>
  <si>
    <t>99-2013-09</t>
  </si>
  <si>
    <t>кв.6,ч.в. 18</t>
  </si>
  <si>
    <t>126-2015-04</t>
  </si>
  <si>
    <t>134-2017-05</t>
  </si>
  <si>
    <t>48:08:0000000:3771</t>
  </si>
  <si>
    <t>кв. 12, ч.1, ч.3</t>
  </si>
  <si>
    <t>135-2017-12</t>
  </si>
  <si>
    <t>48:13:1560801:1566</t>
  </si>
  <si>
    <t>кв. 20, ч.12</t>
  </si>
  <si>
    <t>защитные леса,леса, расположенные в водоохранных зонах ценные леса (противоэрозионые леса)</t>
  </si>
  <si>
    <t>299-2017-01</t>
  </si>
  <si>
    <t>48:10:1480207:594; 48:10:1480207:595</t>
  </si>
  <si>
    <t>кв.125, ч.выд.5,7,69</t>
  </si>
  <si>
    <t>300-2017-01</t>
  </si>
  <si>
    <t>48:09:0000000:3098</t>
  </si>
  <si>
    <t>кв.146,ч.выд. 3,4,13,14</t>
  </si>
  <si>
    <t>133 ч.в.7</t>
  </si>
  <si>
    <t>133,ч.в26,31</t>
  </si>
  <si>
    <t>111-2017-08</t>
  </si>
  <si>
    <t>48:16:1110201:685</t>
  </si>
  <si>
    <t>защитные</t>
  </si>
  <si>
    <t>109-2017-03</t>
  </si>
  <si>
    <t>48:16:1110401:12</t>
  </si>
  <si>
    <t>защитные, государственные защитные лесные полосы</t>
  </si>
  <si>
    <t>110-2017-03</t>
  </si>
  <si>
    <t>48:16:1090501:306</t>
  </si>
  <si>
    <t>133,ч.в.23</t>
  </si>
  <si>
    <t>185-2016-10</t>
  </si>
  <si>
    <t>48:02:1000201:547; 48:02:1000301:131</t>
  </si>
  <si>
    <t>кв.57, ч.в21</t>
  </si>
  <si>
    <t>186-2017-04</t>
  </si>
  <si>
    <t>48:02:1000501:62</t>
  </si>
  <si>
    <t>кв. 7,ч. в.1, кв. 16, ч.в. 7</t>
  </si>
  <si>
    <t>48:02:1001501:644</t>
  </si>
  <si>
    <t>кв.119,в.5,6</t>
  </si>
  <si>
    <t>189-2017-04</t>
  </si>
  <si>
    <t>48:02:1011201:293</t>
  </si>
  <si>
    <t>кв.134,в.17,19,20,22</t>
  </si>
  <si>
    <t>188-2017-04</t>
  </si>
  <si>
    <t>48:02:0000000:9342</t>
  </si>
  <si>
    <t>кв.133,в.22,23,24,38</t>
  </si>
  <si>
    <t>187-2017-04</t>
  </si>
  <si>
    <t>48:02:1030101:1776</t>
  </si>
  <si>
    <t>кв.132,в.25,26</t>
  </si>
  <si>
    <t>192-2017-09</t>
  </si>
  <si>
    <t>Защитные леса, леса водоохранных зон</t>
  </si>
  <si>
    <t>Защитные леса,лесопарковые зоны</t>
  </si>
  <si>
    <t>Защитные леса, леса  расположенные в пустынных, полупустынных, лесостепных, лесотундровых зонах, степях, горах</t>
  </si>
  <si>
    <t>кв.96,в.1;  кв.97,в.6;кв.98,в.1</t>
  </si>
  <si>
    <t>Защитные леса, леса расположенные в пустынных, полупустынных, лесостепных, лесотундровых зонах, степях, горах</t>
  </si>
  <si>
    <t>заготовка древесины, заготовка и сбор недревесных лесных ресурсов, осуществление научно-исследовательской деятельности, образовательной деятельности, осуществление рекреационной деятельности, выращивание посадочного материала лесных растений (саженцев, сеянцев), строительство ,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</si>
  <si>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75(28),85(10), 91(6,7),91(6,7)</t>
  </si>
  <si>
    <t>31(17),31(18),31(20)</t>
  </si>
  <si>
    <t>142(2-8,23-25),143(1,15,18-19),144(12-13),145(24,27),146(41),182(3),185(1,3-4,6)</t>
  </si>
  <si>
    <t>142(2,4-5,16,23-26),143(1,15,18-19,24),144(12-13,16),145(24,28),146(33,42),185(1,4,6,18)</t>
  </si>
  <si>
    <t>141(12),141(42)</t>
  </si>
  <si>
    <t>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РФ, леса, расположенные в водоохранных зонах</t>
  </si>
  <si>
    <t>32(16),33(13),34(13),41(13),42(19),43(22),54(26),55(23)</t>
  </si>
  <si>
    <t>132(28),133(3,5,20,22,26),134(11,22,26,31,34,36-37),135(27-28,32,35-36)</t>
  </si>
  <si>
    <t xml:space="preserve">163 (25),163(28)  </t>
  </si>
  <si>
    <t xml:space="preserve">259(13,15,42,46,47) </t>
  </si>
  <si>
    <t xml:space="preserve">60 (25),65(9,11)   </t>
  </si>
  <si>
    <t>кв.56, 47</t>
  </si>
  <si>
    <t>Строительство и эксплуатация линейных объектов</t>
  </si>
  <si>
    <t>защитные, леса, расположенные в пустынных, полупустынных, лесостепных,лесотундровых зонах, степях,горах</t>
  </si>
  <si>
    <t>кв.33, ч. в. 19,30,42,45, кв.34, ч.в. 3,12,15,16,17,33,34,35,36,кв. 35,ч.в. 2,6,7,8,выд.29,ч.в.12</t>
  </si>
  <si>
    <t>защитные, леса, расположенные в водоохранных зонах, леса, выполняющие функции защиты природных и иных объектов (защитные полосы лесов, расположенные вдоль а/д и ж/д), леса, расположенные в пустынных, полупустынных, лесостепных,лесотундровых зонах, степях,горах</t>
  </si>
  <si>
    <t>кв.32, ч. в. 1,2,3,13,14,кв.33,ч.в.2,5,16,17,18,20,26,29,32,34,43,44,</t>
  </si>
  <si>
    <t>1шт</t>
  </si>
  <si>
    <t>16 шт</t>
  </si>
  <si>
    <t>14 шт</t>
  </si>
  <si>
    <t>12 шт</t>
  </si>
  <si>
    <t>2 шт</t>
  </si>
  <si>
    <t xml:space="preserve">23 шт </t>
  </si>
  <si>
    <t>7 шт</t>
  </si>
  <si>
    <t xml:space="preserve">55 шт </t>
  </si>
  <si>
    <t>115-2017-12</t>
  </si>
  <si>
    <t>114-2017-12</t>
  </si>
  <si>
    <t>01.03.2016</t>
  </si>
  <si>
    <t xml:space="preserve">
132(4,13), 133(1,2,6,7,8)</t>
  </si>
  <si>
    <t>132(10)</t>
  </si>
  <si>
    <t>144(1)</t>
  </si>
  <si>
    <t>Защитные леса, леса, расположенные в пустынных, полупустынных, лесостепных, лесотундровых зонах, степях, горах</t>
  </si>
  <si>
    <t>108-2016-11</t>
  </si>
  <si>
    <t>48605:0890604539</t>
  </si>
  <si>
    <t>185 (2,3,4,17)</t>
  </si>
  <si>
    <t>23 шт</t>
  </si>
  <si>
    <t>153 шт</t>
  </si>
  <si>
    <t>Грязинское лесничество</t>
  </si>
  <si>
    <t>Данковское лесничество</t>
  </si>
  <si>
    <t>Донское лесничество</t>
  </si>
  <si>
    <t>Елецкое лесничество</t>
  </si>
  <si>
    <t>Задонское лесничество</t>
  </si>
  <si>
    <t>Усманское лесничество</t>
  </si>
  <si>
    <t>Чаплыгинское лесничество</t>
  </si>
  <si>
    <t>Тербунское лесничество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</si>
</sst>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00"/>
    <numFmt numFmtId="166" formatCode="0.0000"/>
    <numFmt numFmtId="167" formatCode="0.0"/>
    <numFmt numFmtId="168" formatCode="#,##0.0"/>
  </numFmts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7" fontId="3" fillId="0" borderId="3" xfId="0" applyNumberFormat="1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1" applyFont="1" applyAlignment="1" applyProtection="1">
      <alignment horizontal="right"/>
    </xf>
    <xf numFmtId="0" fontId="9" fillId="0" borderId="0" xfId="0" applyFont="1" applyAlignment="1">
      <alignment horizontal="justify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" fillId="0" borderId="0" xfId="0" applyFont="1" applyBorder="1"/>
    <xf numFmtId="14" fontId="3" fillId="0" borderId="4" xfId="0" applyNumberFormat="1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1" fillId="0" borderId="0" xfId="0" applyFont="1"/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Border="1" applyAlignment="1"/>
    <xf numFmtId="0" fontId="3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7" fontId="4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topLeftCell="A199" zoomScale="80" zoomScaleNormal="80" workbookViewId="0">
      <selection activeCell="F203" sqref="F203"/>
    </sheetView>
  </sheetViews>
  <sheetFormatPr defaultRowHeight="15"/>
  <cols>
    <col min="1" max="1" width="38.5703125" style="57" customWidth="1"/>
    <col min="2" max="2" width="20" style="57" customWidth="1"/>
    <col min="3" max="3" width="34.7109375" style="57" customWidth="1"/>
    <col min="4" max="4" width="12.5703125" style="57" customWidth="1"/>
    <col min="5" max="5" width="16.140625" style="57" customWidth="1"/>
    <col min="6" max="6" width="24.42578125" style="57" customWidth="1"/>
    <col min="7" max="7" width="11.5703125" style="57" customWidth="1"/>
    <col min="8" max="8" width="33.28515625" style="57" customWidth="1"/>
    <col min="9" max="9" width="18.140625" style="57" customWidth="1"/>
    <col min="10" max="10" width="14.5703125" style="57" customWidth="1"/>
    <col min="11" max="16384" width="9.140625" style="57"/>
  </cols>
  <sheetData>
    <row r="1" spans="1:9" ht="15.75">
      <c r="A1" s="70" t="s">
        <v>8</v>
      </c>
      <c r="B1" s="70"/>
      <c r="C1" s="70"/>
      <c r="D1" s="70"/>
      <c r="E1" s="70"/>
      <c r="F1" s="70"/>
      <c r="G1" s="70"/>
      <c r="H1" s="70"/>
      <c r="I1" s="70"/>
    </row>
    <row r="2" spans="1:9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72"/>
      <c r="B4" s="73"/>
      <c r="C4" s="73"/>
      <c r="D4" s="73"/>
      <c r="E4" s="73"/>
      <c r="F4" s="73"/>
      <c r="G4" s="73"/>
      <c r="H4" s="73"/>
      <c r="I4" s="73"/>
    </row>
    <row r="5" spans="1:9" ht="15.75">
      <c r="A5" s="70" t="s">
        <v>9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4" t="s">
        <v>10</v>
      </c>
      <c r="B6" s="74"/>
      <c r="C6" s="74"/>
      <c r="D6" s="74"/>
      <c r="E6" s="74"/>
      <c r="F6" s="74"/>
      <c r="G6" s="74"/>
      <c r="H6" s="74"/>
      <c r="I6" s="74"/>
    </row>
    <row r="7" spans="1:9" ht="15.75">
      <c r="A7" s="72"/>
      <c r="B7" s="73"/>
      <c r="C7" s="73"/>
      <c r="D7" s="73"/>
      <c r="E7" s="73"/>
      <c r="F7" s="73"/>
      <c r="G7" s="73"/>
      <c r="H7" s="73"/>
      <c r="I7" s="73"/>
    </row>
    <row r="8" spans="1:9">
      <c r="A8" s="73" t="s">
        <v>369</v>
      </c>
      <c r="B8" s="73"/>
      <c r="C8" s="73"/>
      <c r="D8" s="73"/>
      <c r="E8" s="73"/>
      <c r="F8" s="73"/>
      <c r="G8" s="73"/>
      <c r="H8" s="73"/>
      <c r="I8" s="73"/>
    </row>
    <row r="9" spans="1:9">
      <c r="A9" s="73" t="s">
        <v>113</v>
      </c>
      <c r="B9" s="73"/>
      <c r="C9" s="73"/>
      <c r="D9" s="73"/>
      <c r="E9" s="73"/>
      <c r="F9" s="73"/>
      <c r="G9" s="73" t="s">
        <v>23</v>
      </c>
      <c r="H9" s="73"/>
      <c r="I9" s="73"/>
    </row>
    <row r="10" spans="1:9" ht="15.75">
      <c r="A10" s="72"/>
      <c r="B10" s="73"/>
      <c r="C10" s="73"/>
      <c r="D10" s="73"/>
      <c r="E10" s="73"/>
      <c r="F10" s="73"/>
      <c r="G10" s="73"/>
      <c r="H10" s="73"/>
      <c r="I10" s="73"/>
    </row>
    <row r="11" spans="1:9">
      <c r="A11" s="73" t="s">
        <v>11</v>
      </c>
      <c r="B11" s="73"/>
      <c r="C11" s="73"/>
      <c r="D11" s="73" t="s">
        <v>111</v>
      </c>
      <c r="E11" s="73"/>
      <c r="F11" s="73"/>
      <c r="G11" s="73"/>
      <c r="H11" s="73"/>
      <c r="I11" s="73"/>
    </row>
    <row r="12" spans="1:9">
      <c r="A12" s="73" t="s">
        <v>12</v>
      </c>
      <c r="B12" s="73"/>
      <c r="C12" s="73"/>
      <c r="D12" s="73"/>
      <c r="E12" s="73" t="s">
        <v>112</v>
      </c>
      <c r="F12" s="73"/>
      <c r="G12" s="73"/>
      <c r="H12" s="73"/>
      <c r="I12" s="73"/>
    </row>
    <row r="13" spans="1:9">
      <c r="A13" s="73" t="s">
        <v>13</v>
      </c>
      <c r="B13" s="73"/>
      <c r="C13" s="73"/>
      <c r="D13" s="73"/>
      <c r="E13" s="73"/>
      <c r="F13" s="73"/>
      <c r="G13" s="73"/>
      <c r="H13" s="73"/>
      <c r="I13" s="73"/>
    </row>
    <row r="14" spans="1:9" ht="15.75">
      <c r="A14" s="72"/>
      <c r="B14" s="73"/>
      <c r="C14" s="73"/>
      <c r="D14" s="73"/>
      <c r="E14" s="73"/>
      <c r="F14" s="73"/>
      <c r="G14" s="73"/>
      <c r="H14" s="73"/>
      <c r="I14" s="73"/>
    </row>
    <row r="15" spans="1:9" ht="74.25" customHeight="1">
      <c r="A15" s="75" t="s">
        <v>14</v>
      </c>
      <c r="B15" s="75" t="s">
        <v>15</v>
      </c>
      <c r="C15" s="75" t="s">
        <v>16</v>
      </c>
      <c r="D15" s="75" t="s">
        <v>17</v>
      </c>
      <c r="E15" s="76" t="s">
        <v>18</v>
      </c>
      <c r="F15" s="77"/>
      <c r="G15" s="75" t="s">
        <v>7</v>
      </c>
      <c r="H15" s="75" t="s">
        <v>19</v>
      </c>
      <c r="I15" s="75" t="s">
        <v>20</v>
      </c>
    </row>
    <row r="16" spans="1:9" ht="57" customHeight="1">
      <c r="A16" s="75"/>
      <c r="B16" s="75"/>
      <c r="C16" s="75"/>
      <c r="D16" s="75"/>
      <c r="E16" s="78" t="s">
        <v>3</v>
      </c>
      <c r="F16" s="78" t="s">
        <v>21</v>
      </c>
      <c r="G16" s="75"/>
      <c r="H16" s="75"/>
      <c r="I16" s="75"/>
    </row>
    <row r="17" spans="1:9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</row>
    <row r="18" spans="1:9">
      <c r="A18" s="103" t="s">
        <v>520</v>
      </c>
      <c r="B18" s="104"/>
      <c r="C18" s="104"/>
      <c r="D18" s="104"/>
      <c r="E18" s="104"/>
      <c r="F18" s="104"/>
      <c r="G18" s="104"/>
      <c r="H18" s="104"/>
      <c r="I18" s="105"/>
    </row>
    <row r="19" spans="1:9" ht="30">
      <c r="A19" s="38" t="s">
        <v>370</v>
      </c>
      <c r="B19" s="38">
        <v>46010012</v>
      </c>
      <c r="C19" s="38" t="s">
        <v>26</v>
      </c>
      <c r="D19" s="38"/>
      <c r="E19" s="38" t="s">
        <v>27</v>
      </c>
      <c r="F19" s="38" t="s">
        <v>37</v>
      </c>
      <c r="G19" s="38">
        <v>4.9000000000000004</v>
      </c>
      <c r="H19" s="38" t="s">
        <v>132</v>
      </c>
      <c r="I19" s="58">
        <v>40693</v>
      </c>
    </row>
    <row r="20" spans="1:9" ht="30">
      <c r="A20" s="66" t="s">
        <v>370</v>
      </c>
      <c r="B20" s="66">
        <v>46010003</v>
      </c>
      <c r="C20" s="66" t="s">
        <v>28</v>
      </c>
      <c r="D20" s="66"/>
      <c r="E20" s="66" t="s">
        <v>27</v>
      </c>
      <c r="F20" s="66" t="s">
        <v>36</v>
      </c>
      <c r="G20" s="66">
        <v>16</v>
      </c>
      <c r="H20" s="38" t="s">
        <v>132</v>
      </c>
      <c r="I20" s="62">
        <v>39693</v>
      </c>
    </row>
    <row r="21" spans="1:9" s="79" customFormat="1" ht="30">
      <c r="A21" s="66" t="s">
        <v>370</v>
      </c>
      <c r="B21" s="38">
        <v>460110032</v>
      </c>
      <c r="C21" s="38" t="s">
        <v>29</v>
      </c>
      <c r="D21" s="38"/>
      <c r="E21" s="38" t="s">
        <v>30</v>
      </c>
      <c r="F21" s="38" t="s">
        <v>35</v>
      </c>
      <c r="G21" s="38">
        <v>5.3</v>
      </c>
      <c r="H21" s="38" t="s">
        <v>132</v>
      </c>
      <c r="I21" s="58">
        <v>41592</v>
      </c>
    </row>
    <row r="22" spans="1:9" ht="30">
      <c r="A22" s="66" t="s">
        <v>370</v>
      </c>
      <c r="B22" s="67">
        <v>46010010</v>
      </c>
      <c r="C22" s="67" t="s">
        <v>31</v>
      </c>
      <c r="D22" s="67"/>
      <c r="E22" s="67" t="s">
        <v>30</v>
      </c>
      <c r="F22" s="67" t="s">
        <v>34</v>
      </c>
      <c r="G22" s="67">
        <v>0.15</v>
      </c>
      <c r="H22" s="38" t="s">
        <v>132</v>
      </c>
      <c r="I22" s="80">
        <v>40086</v>
      </c>
    </row>
    <row r="23" spans="1:9" ht="30">
      <c r="A23" s="66" t="s">
        <v>370</v>
      </c>
      <c r="B23" s="38">
        <v>46010006</v>
      </c>
      <c r="C23" s="38" t="s">
        <v>32</v>
      </c>
      <c r="D23" s="38"/>
      <c r="E23" s="38" t="s">
        <v>30</v>
      </c>
      <c r="F23" s="38" t="s">
        <v>33</v>
      </c>
      <c r="G23" s="38">
        <v>0.6</v>
      </c>
      <c r="H23" s="38" t="s">
        <v>132</v>
      </c>
      <c r="I23" s="58">
        <v>39869</v>
      </c>
    </row>
    <row r="24" spans="1:9" ht="30">
      <c r="A24" s="66" t="s">
        <v>370</v>
      </c>
      <c r="B24" s="38">
        <v>46010017</v>
      </c>
      <c r="C24" s="38" t="s">
        <v>38</v>
      </c>
      <c r="D24" s="38"/>
      <c r="E24" s="38" t="s">
        <v>30</v>
      </c>
      <c r="F24" s="38" t="s">
        <v>39</v>
      </c>
      <c r="G24" s="38">
        <v>0.6</v>
      </c>
      <c r="H24" s="38" t="s">
        <v>132</v>
      </c>
      <c r="I24" s="58">
        <v>40485</v>
      </c>
    </row>
    <row r="25" spans="1:9" ht="30">
      <c r="A25" s="66" t="s">
        <v>370</v>
      </c>
      <c r="B25" s="38">
        <v>46010004</v>
      </c>
      <c r="C25" s="38" t="s">
        <v>40</v>
      </c>
      <c r="D25" s="38"/>
      <c r="E25" s="38" t="s">
        <v>30</v>
      </c>
      <c r="F25" s="38" t="s">
        <v>41</v>
      </c>
      <c r="G25" s="38">
        <v>4</v>
      </c>
      <c r="H25" s="38" t="s">
        <v>132</v>
      </c>
      <c r="I25" s="58">
        <v>39693</v>
      </c>
    </row>
    <row r="26" spans="1:9" ht="30">
      <c r="A26" s="66" t="s">
        <v>370</v>
      </c>
      <c r="B26" s="38">
        <v>46010001111</v>
      </c>
      <c r="C26" s="38" t="s">
        <v>42</v>
      </c>
      <c r="D26" s="38"/>
      <c r="E26" s="38" t="s">
        <v>30</v>
      </c>
      <c r="F26" s="38" t="s">
        <v>43</v>
      </c>
      <c r="G26" s="38">
        <v>0.2</v>
      </c>
      <c r="H26" s="38" t="s">
        <v>132</v>
      </c>
      <c r="I26" s="58">
        <v>41362</v>
      </c>
    </row>
    <row r="27" spans="1:9" ht="36.75" customHeight="1">
      <c r="A27" s="66" t="s">
        <v>370</v>
      </c>
      <c r="B27" s="38">
        <v>46010005</v>
      </c>
      <c r="C27" s="38" t="s">
        <v>44</v>
      </c>
      <c r="D27" s="38"/>
      <c r="E27" s="38" t="s">
        <v>30</v>
      </c>
      <c r="F27" s="38" t="s">
        <v>45</v>
      </c>
      <c r="G27" s="38">
        <v>1</v>
      </c>
      <c r="H27" s="38" t="s">
        <v>132</v>
      </c>
      <c r="I27" s="58">
        <v>39496</v>
      </c>
    </row>
    <row r="28" spans="1:9" ht="30">
      <c r="A28" s="66" t="s">
        <v>370</v>
      </c>
      <c r="B28" s="38">
        <v>46010008</v>
      </c>
      <c r="C28" s="38" t="s">
        <v>46</v>
      </c>
      <c r="D28" s="38"/>
      <c r="E28" s="38" t="s">
        <v>30</v>
      </c>
      <c r="F28" s="38" t="s">
        <v>47</v>
      </c>
      <c r="G28" s="38">
        <v>0.4</v>
      </c>
      <c r="H28" s="38" t="s">
        <v>132</v>
      </c>
      <c r="I28" s="58">
        <v>39869</v>
      </c>
    </row>
    <row r="29" spans="1:9" ht="30">
      <c r="A29" s="66" t="s">
        <v>370</v>
      </c>
      <c r="B29" s="59" t="s">
        <v>48</v>
      </c>
      <c r="C29" s="38" t="s">
        <v>49</v>
      </c>
      <c r="D29" s="38"/>
      <c r="E29" s="38" t="s">
        <v>30</v>
      </c>
      <c r="F29" s="38" t="s">
        <v>50</v>
      </c>
      <c r="G29" s="38">
        <v>3.1</v>
      </c>
      <c r="H29" s="38" t="s">
        <v>132</v>
      </c>
      <c r="I29" s="58">
        <v>40485</v>
      </c>
    </row>
    <row r="30" spans="1:9" ht="42.75" customHeight="1">
      <c r="A30" s="38" t="s">
        <v>370</v>
      </c>
      <c r="B30" s="38">
        <v>46010029</v>
      </c>
      <c r="C30" s="38" t="s">
        <v>51</v>
      </c>
      <c r="D30" s="38"/>
      <c r="E30" s="38" t="s">
        <v>52</v>
      </c>
      <c r="F30" s="38" t="s">
        <v>396</v>
      </c>
      <c r="G30" s="38">
        <v>7.3341000000000003</v>
      </c>
      <c r="H30" s="38" t="s">
        <v>132</v>
      </c>
      <c r="I30" s="58">
        <v>42907</v>
      </c>
    </row>
    <row r="31" spans="1:9" ht="30.75" customHeight="1">
      <c r="A31" s="38" t="s">
        <v>370</v>
      </c>
      <c r="B31" s="38">
        <v>46010029</v>
      </c>
      <c r="C31" s="38" t="s">
        <v>409</v>
      </c>
      <c r="D31" s="38"/>
      <c r="E31" s="38" t="s">
        <v>52</v>
      </c>
      <c r="F31" s="38" t="s">
        <v>410</v>
      </c>
      <c r="G31" s="38">
        <v>0.2185</v>
      </c>
      <c r="H31" s="38" t="s">
        <v>132</v>
      </c>
      <c r="I31" s="58">
        <v>42907</v>
      </c>
    </row>
    <row r="32" spans="1:9" ht="30.75" customHeight="1">
      <c r="A32" s="38" t="s">
        <v>370</v>
      </c>
      <c r="B32" s="38">
        <v>46010029</v>
      </c>
      <c r="C32" s="38" t="s">
        <v>411</v>
      </c>
      <c r="D32" s="38"/>
      <c r="E32" s="38" t="s">
        <v>52</v>
      </c>
      <c r="F32" s="38" t="s">
        <v>412</v>
      </c>
      <c r="G32" s="38">
        <v>0.2074</v>
      </c>
      <c r="H32" s="38" t="s">
        <v>132</v>
      </c>
      <c r="I32" s="58">
        <v>42907</v>
      </c>
    </row>
    <row r="33" spans="1:10" ht="35.25" customHeight="1">
      <c r="A33" s="38" t="s">
        <v>370</v>
      </c>
      <c r="B33" s="38">
        <v>46010029</v>
      </c>
      <c r="C33" s="38" t="s">
        <v>397</v>
      </c>
      <c r="D33" s="38"/>
      <c r="E33" s="38" t="s">
        <v>52</v>
      </c>
      <c r="F33" s="38" t="s">
        <v>398</v>
      </c>
      <c r="G33" s="38">
        <v>4.7699999999999999E-2</v>
      </c>
      <c r="H33" s="38" t="s">
        <v>132</v>
      </c>
      <c r="I33" s="58">
        <v>42907</v>
      </c>
    </row>
    <row r="34" spans="1:10" ht="48" customHeight="1">
      <c r="A34" s="38" t="s">
        <v>370</v>
      </c>
      <c r="B34" s="38">
        <v>46010029</v>
      </c>
      <c r="C34" s="38" t="s">
        <v>399</v>
      </c>
      <c r="D34" s="38"/>
      <c r="E34" s="38" t="s">
        <v>52</v>
      </c>
      <c r="F34" s="38" t="s">
        <v>400</v>
      </c>
      <c r="G34" s="38">
        <v>9.0899999999999995E-2</v>
      </c>
      <c r="H34" s="38" t="s">
        <v>132</v>
      </c>
      <c r="I34" s="58">
        <v>42907</v>
      </c>
    </row>
    <row r="35" spans="1:10" ht="39.75" customHeight="1">
      <c r="A35" s="38" t="s">
        <v>370</v>
      </c>
      <c r="B35" s="38">
        <v>46010029</v>
      </c>
      <c r="C35" s="38" t="s">
        <v>401</v>
      </c>
      <c r="D35" s="38"/>
      <c r="E35" s="38" t="s">
        <v>52</v>
      </c>
      <c r="F35" s="38" t="s">
        <v>400</v>
      </c>
      <c r="G35" s="38">
        <v>6.3700000000000007E-2</v>
      </c>
      <c r="H35" s="38" t="s">
        <v>132</v>
      </c>
      <c r="I35" s="58">
        <v>42907</v>
      </c>
    </row>
    <row r="36" spans="1:10" ht="39.75" customHeight="1">
      <c r="A36" s="38" t="s">
        <v>370</v>
      </c>
      <c r="B36" s="38">
        <v>46010029</v>
      </c>
      <c r="C36" s="38" t="s">
        <v>402</v>
      </c>
      <c r="D36" s="38"/>
      <c r="E36" s="38" t="s">
        <v>52</v>
      </c>
      <c r="F36" s="38" t="s">
        <v>403</v>
      </c>
      <c r="G36" s="38">
        <v>0.37930000000000003</v>
      </c>
      <c r="H36" s="38" t="s">
        <v>132</v>
      </c>
      <c r="I36" s="58">
        <v>42907</v>
      </c>
    </row>
    <row r="37" spans="1:10" ht="35.25" customHeight="1">
      <c r="A37" s="38" t="s">
        <v>370</v>
      </c>
      <c r="B37" s="38">
        <v>46010029</v>
      </c>
      <c r="C37" s="38" t="s">
        <v>404</v>
      </c>
      <c r="D37" s="38"/>
      <c r="E37" s="38" t="s">
        <v>52</v>
      </c>
      <c r="F37" s="38" t="s">
        <v>403</v>
      </c>
      <c r="G37" s="38">
        <v>0.1827</v>
      </c>
      <c r="H37" s="38" t="s">
        <v>132</v>
      </c>
      <c r="I37" s="58">
        <v>42907</v>
      </c>
    </row>
    <row r="38" spans="1:10" ht="30" customHeight="1">
      <c r="A38" s="38" t="s">
        <v>370</v>
      </c>
      <c r="B38" s="38">
        <v>46010029</v>
      </c>
      <c r="C38" s="38" t="s">
        <v>405</v>
      </c>
      <c r="D38" s="38"/>
      <c r="E38" s="38" t="s">
        <v>52</v>
      </c>
      <c r="F38" s="38" t="s">
        <v>403</v>
      </c>
      <c r="G38" s="38">
        <v>9.11E-2</v>
      </c>
      <c r="H38" s="38" t="s">
        <v>132</v>
      </c>
      <c r="I38" s="58">
        <v>42907</v>
      </c>
    </row>
    <row r="39" spans="1:10" ht="44.25" customHeight="1">
      <c r="A39" s="38" t="s">
        <v>370</v>
      </c>
      <c r="B39" s="38">
        <v>46010029</v>
      </c>
      <c r="C39" s="38" t="s">
        <v>406</v>
      </c>
      <c r="D39" s="38"/>
      <c r="E39" s="38" t="s">
        <v>52</v>
      </c>
      <c r="F39" s="38" t="s">
        <v>403</v>
      </c>
      <c r="G39" s="38">
        <v>7.2300000000000003E-2</v>
      </c>
      <c r="H39" s="38" t="s">
        <v>132</v>
      </c>
      <c r="I39" s="58">
        <v>42907</v>
      </c>
    </row>
    <row r="40" spans="1:10" ht="43.5" customHeight="1">
      <c r="A40" s="38" t="s">
        <v>370</v>
      </c>
      <c r="B40" s="38">
        <v>46010029</v>
      </c>
      <c r="C40" s="38" t="s">
        <v>413</v>
      </c>
      <c r="D40" s="38"/>
      <c r="E40" s="38" t="s">
        <v>52</v>
      </c>
      <c r="F40" s="38" t="s">
        <v>414</v>
      </c>
      <c r="G40" s="38">
        <v>6.5092999999999996</v>
      </c>
      <c r="H40" s="38" t="s">
        <v>132</v>
      </c>
      <c r="I40" s="58">
        <v>42907</v>
      </c>
    </row>
    <row r="41" spans="1:10" ht="39" customHeight="1">
      <c r="A41" s="38" t="s">
        <v>370</v>
      </c>
      <c r="B41" s="38">
        <v>46010029</v>
      </c>
      <c r="C41" s="38" t="s">
        <v>407</v>
      </c>
      <c r="D41" s="38"/>
      <c r="E41" s="38" t="s">
        <v>52</v>
      </c>
      <c r="F41" s="38" t="s">
        <v>408</v>
      </c>
      <c r="G41" s="64">
        <v>0.123</v>
      </c>
      <c r="H41" s="38" t="s">
        <v>132</v>
      </c>
      <c r="I41" s="58">
        <v>42907</v>
      </c>
    </row>
    <row r="42" spans="1:10" ht="30">
      <c r="A42" s="38" t="s">
        <v>370</v>
      </c>
      <c r="B42" s="38">
        <v>46010037</v>
      </c>
      <c r="C42" s="38" t="s">
        <v>53</v>
      </c>
      <c r="D42" s="38"/>
      <c r="E42" s="38" t="s">
        <v>30</v>
      </c>
      <c r="F42" s="38" t="s">
        <v>54</v>
      </c>
      <c r="G42" s="38">
        <v>2.5</v>
      </c>
      <c r="H42" s="38" t="s">
        <v>132</v>
      </c>
      <c r="I42" s="38" t="s">
        <v>55</v>
      </c>
    </row>
    <row r="43" spans="1:10" ht="30">
      <c r="A43" s="38" t="s">
        <v>370</v>
      </c>
      <c r="B43" s="38">
        <v>46010030</v>
      </c>
      <c r="C43" s="38" t="s">
        <v>56</v>
      </c>
      <c r="D43" s="38"/>
      <c r="E43" s="38" t="s">
        <v>30</v>
      </c>
      <c r="F43" s="38" t="s">
        <v>57</v>
      </c>
      <c r="G43" s="38">
        <v>4.99</v>
      </c>
      <c r="H43" s="38" t="s">
        <v>132</v>
      </c>
      <c r="I43" s="38" t="s">
        <v>58</v>
      </c>
    </row>
    <row r="44" spans="1:10" ht="30">
      <c r="A44" s="38" t="s">
        <v>370</v>
      </c>
      <c r="B44" s="38">
        <v>46010020111</v>
      </c>
      <c r="C44" s="38" t="s">
        <v>59</v>
      </c>
      <c r="D44" s="38"/>
      <c r="E44" s="38" t="s">
        <v>30</v>
      </c>
      <c r="F44" s="38" t="s">
        <v>60</v>
      </c>
      <c r="G44" s="38">
        <v>4.3</v>
      </c>
      <c r="H44" s="38" t="s">
        <v>132</v>
      </c>
      <c r="I44" s="58" t="s">
        <v>61</v>
      </c>
    </row>
    <row r="45" spans="1:10" ht="30">
      <c r="A45" s="38" t="s">
        <v>370</v>
      </c>
      <c r="B45" s="38">
        <v>4601200099</v>
      </c>
      <c r="C45" s="38" t="s">
        <v>62</v>
      </c>
      <c r="D45" s="38"/>
      <c r="E45" s="38" t="s">
        <v>30</v>
      </c>
      <c r="F45" s="38" t="s">
        <v>63</v>
      </c>
      <c r="G45" s="38">
        <v>5.8</v>
      </c>
      <c r="H45" s="38" t="s">
        <v>132</v>
      </c>
      <c r="I45" s="38" t="s">
        <v>64</v>
      </c>
    </row>
    <row r="46" spans="1:10" ht="30">
      <c r="A46" s="38" t="s">
        <v>374</v>
      </c>
      <c r="B46" s="38" t="s">
        <v>65</v>
      </c>
      <c r="C46" s="38" t="s">
        <v>66</v>
      </c>
      <c r="D46" s="38"/>
      <c r="E46" s="38" t="s">
        <v>30</v>
      </c>
      <c r="F46" s="38" t="s">
        <v>67</v>
      </c>
      <c r="G46" s="38">
        <v>0.04</v>
      </c>
      <c r="H46" s="38" t="s">
        <v>132</v>
      </c>
      <c r="I46" s="59" t="s">
        <v>510</v>
      </c>
      <c r="J46" s="81"/>
    </row>
    <row r="47" spans="1:10" ht="30">
      <c r="A47" s="38" t="s">
        <v>370</v>
      </c>
      <c r="B47" s="38" t="s">
        <v>68</v>
      </c>
      <c r="C47" s="38" t="s">
        <v>69</v>
      </c>
      <c r="D47" s="38"/>
      <c r="E47" s="38" t="s">
        <v>30</v>
      </c>
      <c r="F47" s="38" t="s">
        <v>70</v>
      </c>
      <c r="G47" s="38">
        <v>0.3</v>
      </c>
      <c r="H47" s="38" t="s">
        <v>132</v>
      </c>
      <c r="I47" s="59" t="s">
        <v>510</v>
      </c>
      <c r="J47" s="81"/>
    </row>
    <row r="48" spans="1:10" ht="30">
      <c r="A48" s="38" t="s">
        <v>370</v>
      </c>
      <c r="B48" s="38" t="s">
        <v>75</v>
      </c>
      <c r="C48" s="38" t="s">
        <v>76</v>
      </c>
      <c r="D48" s="38"/>
      <c r="E48" s="38" t="s">
        <v>30</v>
      </c>
      <c r="F48" s="38" t="s">
        <v>74</v>
      </c>
      <c r="G48" s="38">
        <v>1.6339999999999999</v>
      </c>
      <c r="H48" s="38" t="s">
        <v>132</v>
      </c>
      <c r="I48" s="58">
        <v>42529</v>
      </c>
      <c r="J48" s="81"/>
    </row>
    <row r="49" spans="1:10" ht="30">
      <c r="A49" s="38" t="s">
        <v>370</v>
      </c>
      <c r="B49" s="38" t="s">
        <v>71</v>
      </c>
      <c r="C49" s="38" t="s">
        <v>72</v>
      </c>
      <c r="D49" s="38"/>
      <c r="E49" s="38" t="s">
        <v>30</v>
      </c>
      <c r="F49" s="38" t="s">
        <v>73</v>
      </c>
      <c r="G49" s="38">
        <v>2.7</v>
      </c>
      <c r="H49" s="38" t="s">
        <v>132</v>
      </c>
      <c r="I49" s="58">
        <v>42529</v>
      </c>
      <c r="J49" s="82"/>
    </row>
    <row r="50" spans="1:10" ht="30">
      <c r="A50" s="38" t="s">
        <v>370</v>
      </c>
      <c r="B50" s="38" t="s">
        <v>459</v>
      </c>
      <c r="C50" s="38" t="s">
        <v>77</v>
      </c>
      <c r="D50" s="38"/>
      <c r="E50" s="38" t="s">
        <v>30</v>
      </c>
      <c r="F50" s="38" t="s">
        <v>78</v>
      </c>
      <c r="G50" s="38">
        <v>2.0699999999999998</v>
      </c>
      <c r="H50" s="38" t="s">
        <v>132</v>
      </c>
      <c r="I50" s="58">
        <v>42670</v>
      </c>
      <c r="J50" s="82"/>
    </row>
    <row r="51" spans="1:10" ht="30">
      <c r="A51" s="38" t="s">
        <v>370</v>
      </c>
      <c r="B51" s="38" t="s">
        <v>386</v>
      </c>
      <c r="C51" s="38" t="s">
        <v>387</v>
      </c>
      <c r="D51" s="38"/>
      <c r="E51" s="38" t="s">
        <v>30</v>
      </c>
      <c r="F51" s="38" t="s">
        <v>415</v>
      </c>
      <c r="G51" s="38">
        <v>1.1778</v>
      </c>
      <c r="H51" s="38" t="s">
        <v>132</v>
      </c>
      <c r="I51" s="58">
        <v>42928</v>
      </c>
    </row>
    <row r="52" spans="1:10" ht="30">
      <c r="A52" s="38" t="s">
        <v>477</v>
      </c>
      <c r="B52" s="38" t="s">
        <v>416</v>
      </c>
      <c r="C52" s="38" t="s">
        <v>465</v>
      </c>
      <c r="D52" s="38"/>
      <c r="E52" s="60" t="s">
        <v>52</v>
      </c>
      <c r="F52" s="38" t="s">
        <v>466</v>
      </c>
      <c r="G52" s="38">
        <v>0.15</v>
      </c>
      <c r="H52" s="38" t="s">
        <v>132</v>
      </c>
      <c r="I52" s="58">
        <v>43013</v>
      </c>
      <c r="J52" s="82"/>
    </row>
    <row r="53" spans="1:10" ht="30">
      <c r="A53" s="66" t="s">
        <v>370</v>
      </c>
      <c r="B53" s="66"/>
      <c r="C53" s="66" t="s">
        <v>385</v>
      </c>
      <c r="D53" s="66"/>
      <c r="E53" s="66" t="s">
        <v>30</v>
      </c>
      <c r="F53" s="66" t="s">
        <v>384</v>
      </c>
      <c r="G53" s="61">
        <v>2</v>
      </c>
      <c r="H53" s="38" t="s">
        <v>132</v>
      </c>
      <c r="I53" s="62">
        <v>42929</v>
      </c>
    </row>
    <row r="54" spans="1:10" ht="135.75">
      <c r="A54" s="66" t="s">
        <v>370</v>
      </c>
      <c r="B54" s="66" t="s">
        <v>388</v>
      </c>
      <c r="C54" s="66" t="s">
        <v>389</v>
      </c>
      <c r="D54" s="66"/>
      <c r="E54" s="66" t="s">
        <v>30</v>
      </c>
      <c r="F54" s="66" t="s">
        <v>390</v>
      </c>
      <c r="G54" s="61">
        <v>6.2</v>
      </c>
      <c r="H54" s="63" t="s">
        <v>482</v>
      </c>
      <c r="I54" s="62">
        <v>42926</v>
      </c>
    </row>
    <row r="55" spans="1:10" ht="135.75">
      <c r="A55" s="66" t="s">
        <v>370</v>
      </c>
      <c r="B55" s="66"/>
      <c r="C55" s="66" t="s">
        <v>372</v>
      </c>
      <c r="D55" s="66"/>
      <c r="E55" s="66" t="s">
        <v>30</v>
      </c>
      <c r="F55" s="66" t="s">
        <v>371</v>
      </c>
      <c r="G55" s="66">
        <v>4.9000000000000004</v>
      </c>
      <c r="H55" s="63" t="s">
        <v>482</v>
      </c>
      <c r="I55" s="62">
        <v>43034</v>
      </c>
    </row>
    <row r="56" spans="1:10" ht="30">
      <c r="A56" s="38" t="s">
        <v>370</v>
      </c>
      <c r="B56" s="38">
        <v>46010009</v>
      </c>
      <c r="C56" s="38" t="s">
        <v>79</v>
      </c>
      <c r="D56" s="38"/>
      <c r="E56" s="38" t="s">
        <v>30</v>
      </c>
      <c r="F56" s="38" t="s">
        <v>80</v>
      </c>
      <c r="G56" s="38">
        <v>0.26</v>
      </c>
      <c r="H56" s="38" t="s">
        <v>81</v>
      </c>
      <c r="I56" s="58">
        <v>39979</v>
      </c>
    </row>
    <row r="57" spans="1:10" ht="30">
      <c r="A57" s="38" t="s">
        <v>370</v>
      </c>
      <c r="B57" s="38">
        <v>46010028</v>
      </c>
      <c r="C57" s="38" t="s">
        <v>82</v>
      </c>
      <c r="D57" s="38"/>
      <c r="E57" s="38" t="s">
        <v>27</v>
      </c>
      <c r="F57" s="38" t="s">
        <v>83</v>
      </c>
      <c r="G57" s="38">
        <v>5.68</v>
      </c>
      <c r="H57" s="38" t="s">
        <v>81</v>
      </c>
      <c r="I57" s="58">
        <v>41536</v>
      </c>
    </row>
    <row r="58" spans="1:10" ht="30">
      <c r="A58" s="38" t="s">
        <v>478</v>
      </c>
      <c r="B58" s="38">
        <v>46010019</v>
      </c>
      <c r="C58" s="38" t="s">
        <v>92</v>
      </c>
      <c r="D58" s="38"/>
      <c r="E58" s="38" t="s">
        <v>30</v>
      </c>
      <c r="F58" s="38" t="s">
        <v>93</v>
      </c>
      <c r="G58" s="38">
        <v>0.5</v>
      </c>
      <c r="H58" s="38" t="s">
        <v>81</v>
      </c>
      <c r="I58" s="58">
        <v>39905</v>
      </c>
    </row>
    <row r="59" spans="1:10" ht="60">
      <c r="A59" s="38" t="s">
        <v>479</v>
      </c>
      <c r="B59" s="38">
        <v>46010031</v>
      </c>
      <c r="C59" s="38" t="s">
        <v>84</v>
      </c>
      <c r="D59" s="38"/>
      <c r="E59" s="38" t="s">
        <v>85</v>
      </c>
      <c r="F59" s="38" t="s">
        <v>86</v>
      </c>
      <c r="G59" s="38">
        <v>3</v>
      </c>
      <c r="H59" s="38" t="s">
        <v>81</v>
      </c>
      <c r="I59" s="58">
        <v>41607</v>
      </c>
    </row>
    <row r="60" spans="1:10" ht="30">
      <c r="A60" s="38" t="s">
        <v>370</v>
      </c>
      <c r="B60" s="38">
        <v>46020001111</v>
      </c>
      <c r="C60" s="38"/>
      <c r="D60" s="38"/>
      <c r="E60" s="38" t="s">
        <v>30</v>
      </c>
      <c r="F60" s="38" t="s">
        <v>50</v>
      </c>
      <c r="G60" s="38">
        <v>7.5399999999999995E-2</v>
      </c>
      <c r="H60" s="38" t="s">
        <v>81</v>
      </c>
      <c r="I60" s="58">
        <v>41215</v>
      </c>
    </row>
    <row r="61" spans="1:10" ht="30">
      <c r="A61" s="38" t="s">
        <v>370</v>
      </c>
      <c r="B61" s="38">
        <v>46010033</v>
      </c>
      <c r="C61" s="38" t="s">
        <v>87</v>
      </c>
      <c r="D61" s="38"/>
      <c r="E61" s="38" t="s">
        <v>85</v>
      </c>
      <c r="F61" s="38" t="s">
        <v>88</v>
      </c>
      <c r="G61" s="38">
        <v>0.24</v>
      </c>
      <c r="H61" s="38" t="s">
        <v>89</v>
      </c>
      <c r="I61" s="58">
        <v>41607</v>
      </c>
    </row>
    <row r="62" spans="1:10" ht="30">
      <c r="A62" s="38" t="s">
        <v>374</v>
      </c>
      <c r="B62" s="38">
        <v>46010043</v>
      </c>
      <c r="C62" s="38" t="s">
        <v>90</v>
      </c>
      <c r="D62" s="38"/>
      <c r="E62" s="38" t="s">
        <v>27</v>
      </c>
      <c r="F62" s="38" t="s">
        <v>91</v>
      </c>
      <c r="G62" s="38">
        <v>0.21</v>
      </c>
      <c r="H62" s="38" t="s">
        <v>89</v>
      </c>
      <c r="I62" s="58">
        <v>41729</v>
      </c>
    </row>
    <row r="63" spans="1:10" ht="30">
      <c r="A63" s="38" t="s">
        <v>370</v>
      </c>
      <c r="B63" s="38">
        <v>4600014</v>
      </c>
      <c r="C63" s="38" t="s">
        <v>94</v>
      </c>
      <c r="D63" s="38"/>
      <c r="E63" s="38" t="s">
        <v>27</v>
      </c>
      <c r="F63" s="38" t="s">
        <v>95</v>
      </c>
      <c r="G63" s="38">
        <v>3.74</v>
      </c>
      <c r="H63" s="38" t="s">
        <v>89</v>
      </c>
      <c r="I63" s="58">
        <v>40969</v>
      </c>
    </row>
    <row r="64" spans="1:10" ht="30">
      <c r="A64" s="38" t="s">
        <v>370</v>
      </c>
      <c r="B64" s="59" t="s">
        <v>98</v>
      </c>
      <c r="C64" s="38" t="s">
        <v>96</v>
      </c>
      <c r="D64" s="38"/>
      <c r="E64" s="38" t="s">
        <v>30</v>
      </c>
      <c r="F64" s="38" t="s">
        <v>97</v>
      </c>
      <c r="G64" s="38">
        <v>0.126</v>
      </c>
      <c r="H64" s="38" t="s">
        <v>89</v>
      </c>
      <c r="I64" s="58">
        <v>41781</v>
      </c>
    </row>
    <row r="65" spans="1:10" ht="30">
      <c r="A65" s="38" t="s">
        <v>25</v>
      </c>
      <c r="B65" s="59" t="s">
        <v>101</v>
      </c>
      <c r="C65" s="38" t="s">
        <v>99</v>
      </c>
      <c r="D65" s="38"/>
      <c r="E65" s="38" t="s">
        <v>27</v>
      </c>
      <c r="F65" s="38" t="s">
        <v>100</v>
      </c>
      <c r="G65" s="38">
        <v>2.6</v>
      </c>
      <c r="H65" s="38" t="s">
        <v>89</v>
      </c>
      <c r="I65" s="58">
        <v>41780</v>
      </c>
    </row>
    <row r="66" spans="1:10" ht="26.25" customHeight="1">
      <c r="A66" s="38" t="s">
        <v>374</v>
      </c>
      <c r="B66" s="59" t="s">
        <v>102</v>
      </c>
      <c r="C66" s="38" t="s">
        <v>103</v>
      </c>
      <c r="D66" s="38"/>
      <c r="E66" s="38" t="s">
        <v>30</v>
      </c>
      <c r="F66" s="38" t="s">
        <v>105</v>
      </c>
      <c r="G66" s="38">
        <v>0.01</v>
      </c>
      <c r="H66" s="38" t="s">
        <v>89</v>
      </c>
      <c r="I66" s="58">
        <v>42464</v>
      </c>
    </row>
    <row r="67" spans="1:10" ht="30.75" customHeight="1">
      <c r="A67" s="68" t="s">
        <v>374</v>
      </c>
      <c r="B67" s="68" t="s">
        <v>104</v>
      </c>
      <c r="C67" s="68" t="s">
        <v>460</v>
      </c>
      <c r="D67" s="38"/>
      <c r="E67" s="38" t="s">
        <v>27</v>
      </c>
      <c r="F67" s="38" t="s">
        <v>461</v>
      </c>
      <c r="G67" s="38">
        <v>2.7699999999999999E-2</v>
      </c>
      <c r="H67" s="38" t="s">
        <v>89</v>
      </c>
      <c r="I67" s="58">
        <v>42639</v>
      </c>
      <c r="J67" s="81"/>
    </row>
    <row r="68" spans="1:10" ht="34.5" customHeight="1">
      <c r="A68" s="69"/>
      <c r="B68" s="69"/>
      <c r="C68" s="69"/>
      <c r="D68" s="38"/>
      <c r="E68" s="38" t="s">
        <v>27</v>
      </c>
      <c r="F68" s="38" t="s">
        <v>494</v>
      </c>
      <c r="G68" s="38">
        <v>2.75E-2</v>
      </c>
      <c r="H68" s="38" t="s">
        <v>89</v>
      </c>
      <c r="I68" s="58">
        <v>42639</v>
      </c>
      <c r="J68" s="83"/>
    </row>
    <row r="69" spans="1:10" ht="37.5" customHeight="1">
      <c r="A69" s="38" t="s">
        <v>370</v>
      </c>
      <c r="B69" s="38" t="s">
        <v>462</v>
      </c>
      <c r="C69" s="38" t="s">
        <v>463</v>
      </c>
      <c r="D69" s="38"/>
      <c r="E69" s="38" t="s">
        <v>27</v>
      </c>
      <c r="F69" s="38" t="s">
        <v>464</v>
      </c>
      <c r="G69" s="38">
        <v>0.69440000000000002</v>
      </c>
      <c r="H69" s="38" t="s">
        <v>89</v>
      </c>
      <c r="I69" s="58">
        <v>42842</v>
      </c>
      <c r="J69" s="81"/>
    </row>
    <row r="70" spans="1:10" ht="43.5" customHeight="1">
      <c r="A70" s="38" t="s">
        <v>481</v>
      </c>
      <c r="B70" s="59" t="s">
        <v>467</v>
      </c>
      <c r="C70" s="38" t="s">
        <v>468</v>
      </c>
      <c r="D70" s="38"/>
      <c r="E70" s="60" t="s">
        <v>52</v>
      </c>
      <c r="F70" s="38" t="s">
        <v>469</v>
      </c>
      <c r="G70" s="38">
        <v>0.43980000000000002</v>
      </c>
      <c r="H70" s="38" t="s">
        <v>89</v>
      </c>
      <c r="I70" s="58">
        <v>42598</v>
      </c>
      <c r="J70" s="81"/>
    </row>
    <row r="71" spans="1:10" ht="37.5" customHeight="1">
      <c r="A71" s="38" t="s">
        <v>374</v>
      </c>
      <c r="B71" s="59" t="s">
        <v>470</v>
      </c>
      <c r="C71" s="38" t="s">
        <v>471</v>
      </c>
      <c r="D71" s="38"/>
      <c r="E71" s="60" t="s">
        <v>52</v>
      </c>
      <c r="F71" s="38" t="s">
        <v>472</v>
      </c>
      <c r="G71" s="38">
        <v>5.5042999999999997</v>
      </c>
      <c r="H71" s="38" t="s">
        <v>89</v>
      </c>
      <c r="I71" s="58">
        <v>42598</v>
      </c>
      <c r="J71" s="81"/>
    </row>
    <row r="72" spans="1:10" ht="37.5" customHeight="1">
      <c r="A72" s="38" t="s">
        <v>374</v>
      </c>
      <c r="B72" s="59" t="s">
        <v>473</v>
      </c>
      <c r="C72" s="38" t="s">
        <v>474</v>
      </c>
      <c r="D72" s="38"/>
      <c r="E72" s="60" t="s">
        <v>52</v>
      </c>
      <c r="F72" s="38" t="s">
        <v>475</v>
      </c>
      <c r="G72" s="38">
        <v>1.8532999999999999</v>
      </c>
      <c r="H72" s="38" t="s">
        <v>89</v>
      </c>
      <c r="I72" s="58">
        <v>42598</v>
      </c>
      <c r="J72" s="81"/>
    </row>
    <row r="73" spans="1:10" ht="37.5" customHeight="1">
      <c r="A73" s="38" t="s">
        <v>370</v>
      </c>
      <c r="B73" s="59" t="s">
        <v>476</v>
      </c>
      <c r="C73" s="38" t="s">
        <v>373</v>
      </c>
      <c r="D73" s="38"/>
      <c r="E73" s="38" t="s">
        <v>27</v>
      </c>
      <c r="F73" s="38" t="s">
        <v>480</v>
      </c>
      <c r="G73" s="38">
        <v>1.0803</v>
      </c>
      <c r="H73" s="38" t="s">
        <v>89</v>
      </c>
      <c r="I73" s="58">
        <v>43014</v>
      </c>
      <c r="J73" s="82"/>
    </row>
    <row r="74" spans="1:10" ht="60">
      <c r="A74" s="38" t="s">
        <v>514</v>
      </c>
      <c r="B74" s="59" t="s">
        <v>106</v>
      </c>
      <c r="C74" s="38" t="s">
        <v>107</v>
      </c>
      <c r="D74" s="38"/>
      <c r="E74" s="38" t="s">
        <v>85</v>
      </c>
      <c r="F74" s="38" t="s">
        <v>108</v>
      </c>
      <c r="G74" s="38">
        <v>9.1</v>
      </c>
      <c r="H74" s="38" t="s">
        <v>109</v>
      </c>
      <c r="I74" s="38" t="s">
        <v>110</v>
      </c>
    </row>
    <row r="75" spans="1:10" s="86" customFormat="1">
      <c r="A75" s="84" t="s">
        <v>22</v>
      </c>
      <c r="B75" s="84" t="s">
        <v>507</v>
      </c>
      <c r="C75" s="84" t="s">
        <v>5</v>
      </c>
      <c r="D75" s="84" t="s">
        <v>5</v>
      </c>
      <c r="E75" s="84" t="s">
        <v>5</v>
      </c>
      <c r="F75" s="84" t="s">
        <v>5</v>
      </c>
      <c r="G75" s="85">
        <f>SUM(G19:G74)</f>
        <v>125.5005</v>
      </c>
      <c r="H75" s="84" t="s">
        <v>5</v>
      </c>
      <c r="I75" s="84" t="s">
        <v>5</v>
      </c>
    </row>
    <row r="76" spans="1:10" s="86" customFormat="1">
      <c r="A76" s="106" t="s">
        <v>521</v>
      </c>
      <c r="B76" s="107"/>
      <c r="C76" s="107"/>
      <c r="D76" s="107"/>
      <c r="E76" s="107"/>
      <c r="F76" s="107"/>
      <c r="G76" s="107"/>
      <c r="H76" s="107"/>
      <c r="I76" s="108"/>
    </row>
    <row r="77" spans="1:10" ht="45">
      <c r="A77" s="45" t="s">
        <v>114</v>
      </c>
      <c r="B77" s="45">
        <v>46020002</v>
      </c>
      <c r="C77" s="45" t="s">
        <v>115</v>
      </c>
      <c r="D77" s="45"/>
      <c r="E77" s="45" t="s">
        <v>116</v>
      </c>
      <c r="F77" s="45" t="s">
        <v>117</v>
      </c>
      <c r="G77" s="45">
        <v>0.4</v>
      </c>
      <c r="H77" s="45" t="s">
        <v>118</v>
      </c>
      <c r="I77" s="45"/>
    </row>
    <row r="78" spans="1:10" ht="45">
      <c r="A78" s="45" t="s">
        <v>114</v>
      </c>
      <c r="B78" s="45">
        <v>46020002</v>
      </c>
      <c r="C78" s="45" t="s">
        <v>115</v>
      </c>
      <c r="D78" s="45"/>
      <c r="E78" s="45" t="s">
        <v>116</v>
      </c>
      <c r="F78" s="45" t="s">
        <v>119</v>
      </c>
      <c r="G78" s="45">
        <v>3.3</v>
      </c>
      <c r="H78" s="45" t="s">
        <v>118</v>
      </c>
      <c r="I78" s="45"/>
    </row>
    <row r="79" spans="1:10" ht="45">
      <c r="A79" s="45" t="s">
        <v>120</v>
      </c>
      <c r="B79" s="45">
        <v>46020002</v>
      </c>
      <c r="C79" s="45" t="s">
        <v>115</v>
      </c>
      <c r="D79" s="45"/>
      <c r="E79" s="45"/>
      <c r="F79" s="45" t="s">
        <v>2</v>
      </c>
      <c r="G79" s="45">
        <v>3.7</v>
      </c>
      <c r="H79" s="45" t="s">
        <v>118</v>
      </c>
      <c r="I79" s="44">
        <v>41894</v>
      </c>
    </row>
    <row r="80" spans="1:10" ht="45">
      <c r="A80" s="45" t="s">
        <v>121</v>
      </c>
      <c r="B80" s="45">
        <v>46020003</v>
      </c>
      <c r="C80" s="45" t="s">
        <v>122</v>
      </c>
      <c r="D80" s="45"/>
      <c r="E80" s="45" t="s">
        <v>116</v>
      </c>
      <c r="F80" s="45" t="s">
        <v>123</v>
      </c>
      <c r="G80" s="45">
        <v>1.8</v>
      </c>
      <c r="H80" s="45" t="s">
        <v>118</v>
      </c>
      <c r="I80" s="45"/>
    </row>
    <row r="81" spans="1:9" ht="45">
      <c r="A81" s="45" t="s">
        <v>120</v>
      </c>
      <c r="B81" s="45"/>
      <c r="C81" s="45"/>
      <c r="D81" s="45"/>
      <c r="E81" s="45"/>
      <c r="F81" s="45" t="s">
        <v>2</v>
      </c>
      <c r="G81" s="45">
        <v>1.8</v>
      </c>
      <c r="H81" s="45" t="s">
        <v>118</v>
      </c>
      <c r="I81" s="44">
        <v>41894</v>
      </c>
    </row>
    <row r="82" spans="1:9" ht="45">
      <c r="A82" s="45" t="s">
        <v>421</v>
      </c>
      <c r="B82" s="45" t="s">
        <v>124</v>
      </c>
      <c r="C82" s="45" t="s">
        <v>125</v>
      </c>
      <c r="D82" s="45"/>
      <c r="E82" s="45" t="s">
        <v>116</v>
      </c>
      <c r="F82" s="45" t="s">
        <v>420</v>
      </c>
      <c r="G82" s="87">
        <v>27</v>
      </c>
      <c r="H82" s="45" t="s">
        <v>126</v>
      </c>
      <c r="I82" s="44">
        <v>42615</v>
      </c>
    </row>
    <row r="83" spans="1:9">
      <c r="A83" s="45" t="s">
        <v>25</v>
      </c>
      <c r="B83" s="45" t="s">
        <v>422</v>
      </c>
      <c r="C83" s="45" t="s">
        <v>423</v>
      </c>
      <c r="D83" s="45"/>
      <c r="E83" s="45" t="s">
        <v>116</v>
      </c>
      <c r="F83" s="45" t="s">
        <v>424</v>
      </c>
      <c r="G83" s="45">
        <v>3.9956</v>
      </c>
      <c r="H83" s="45" t="s">
        <v>126</v>
      </c>
      <c r="I83" s="45"/>
    </row>
    <row r="84" spans="1:9" ht="30">
      <c r="A84" s="45" t="s">
        <v>121</v>
      </c>
      <c r="B84" s="45" t="s">
        <v>417</v>
      </c>
      <c r="C84" s="45" t="s">
        <v>419</v>
      </c>
      <c r="D84" s="45"/>
      <c r="E84" s="45" t="s">
        <v>116</v>
      </c>
      <c r="F84" s="45" t="s">
        <v>418</v>
      </c>
      <c r="G84" s="45">
        <v>0.98</v>
      </c>
      <c r="H84" s="1" t="s">
        <v>135</v>
      </c>
      <c r="I84" s="44">
        <v>42879</v>
      </c>
    </row>
    <row r="85" spans="1:9" ht="30">
      <c r="A85" s="45" t="s">
        <v>374</v>
      </c>
      <c r="B85" s="45" t="s">
        <v>377</v>
      </c>
      <c r="C85" s="45" t="s">
        <v>378</v>
      </c>
      <c r="D85" s="45"/>
      <c r="E85" s="45" t="s">
        <v>375</v>
      </c>
      <c r="F85" s="45" t="s">
        <v>376</v>
      </c>
      <c r="G85" s="45">
        <v>4.3900000000000002E-2</v>
      </c>
      <c r="H85" s="1" t="s">
        <v>135</v>
      </c>
      <c r="I85" s="44">
        <v>42951</v>
      </c>
    </row>
    <row r="86" spans="1:9" ht="30">
      <c r="A86" s="45" t="s">
        <v>374</v>
      </c>
      <c r="B86" s="45" t="s">
        <v>379</v>
      </c>
      <c r="C86" s="45" t="s">
        <v>380</v>
      </c>
      <c r="D86" s="45"/>
      <c r="E86" s="45" t="s">
        <v>375</v>
      </c>
      <c r="F86" s="45" t="s">
        <v>381</v>
      </c>
      <c r="G86" s="45">
        <v>6.08E-2</v>
      </c>
      <c r="H86" s="1" t="s">
        <v>135</v>
      </c>
      <c r="I86" s="44">
        <v>42951</v>
      </c>
    </row>
    <row r="87" spans="1:9">
      <c r="A87" s="88" t="s">
        <v>22</v>
      </c>
      <c r="B87" s="34" t="s">
        <v>506</v>
      </c>
      <c r="C87" s="45" t="s">
        <v>5</v>
      </c>
      <c r="D87" s="45" t="s">
        <v>5</v>
      </c>
      <c r="E87" s="45" t="s">
        <v>5</v>
      </c>
      <c r="F87" s="45" t="s">
        <v>5</v>
      </c>
      <c r="G87" s="89">
        <f>G79+G81+G82+G83+G84+G85+G86</f>
        <v>37.580300000000001</v>
      </c>
      <c r="H87" s="45" t="s">
        <v>5</v>
      </c>
      <c r="I87" s="45" t="s">
        <v>5</v>
      </c>
    </row>
    <row r="88" spans="1:9" ht="45">
      <c r="A88" s="1" t="s">
        <v>127</v>
      </c>
      <c r="B88" s="1" t="s">
        <v>128</v>
      </c>
      <c r="C88" s="1" t="s">
        <v>129</v>
      </c>
      <c r="D88" s="45"/>
      <c r="E88" s="2" t="s">
        <v>130</v>
      </c>
      <c r="F88" s="1" t="s">
        <v>131</v>
      </c>
      <c r="G88" s="3">
        <v>15</v>
      </c>
      <c r="H88" s="1" t="s">
        <v>132</v>
      </c>
      <c r="I88" s="44">
        <v>39693</v>
      </c>
    </row>
    <row r="89" spans="1:9" ht="58.5" customHeight="1">
      <c r="A89" s="1" t="s">
        <v>127</v>
      </c>
      <c r="B89" s="1" t="s">
        <v>133</v>
      </c>
      <c r="C89" s="1" t="s">
        <v>134</v>
      </c>
      <c r="D89" s="45"/>
      <c r="E89" s="2" t="s">
        <v>130</v>
      </c>
      <c r="F89" s="1" t="s">
        <v>483</v>
      </c>
      <c r="G89" s="36">
        <v>1.43</v>
      </c>
      <c r="H89" s="1" t="s">
        <v>135</v>
      </c>
      <c r="I89" s="44">
        <v>40960</v>
      </c>
    </row>
    <row r="90" spans="1:9" ht="90">
      <c r="A90" s="1" t="s">
        <v>127</v>
      </c>
      <c r="B90" s="1" t="s">
        <v>136</v>
      </c>
      <c r="C90" s="1" t="s">
        <v>137</v>
      </c>
      <c r="D90" s="45"/>
      <c r="E90" s="2" t="s">
        <v>138</v>
      </c>
      <c r="F90" s="1" t="s">
        <v>139</v>
      </c>
      <c r="G90" s="3">
        <v>2</v>
      </c>
      <c r="H90" s="1" t="s">
        <v>140</v>
      </c>
      <c r="I90" s="44">
        <v>40696</v>
      </c>
    </row>
    <row r="91" spans="1:9" ht="90">
      <c r="A91" s="2" t="s">
        <v>342</v>
      </c>
      <c r="B91" s="1" t="s">
        <v>343</v>
      </c>
      <c r="C91" s="1"/>
      <c r="D91" s="45"/>
      <c r="E91" s="2" t="s">
        <v>138</v>
      </c>
      <c r="F91" s="1" t="s">
        <v>344</v>
      </c>
      <c r="G91" s="3">
        <v>9.4600000000000004E-2</v>
      </c>
      <c r="H91" s="2" t="s">
        <v>135</v>
      </c>
      <c r="I91" s="44">
        <v>41334</v>
      </c>
    </row>
    <row r="92" spans="1:9" ht="90">
      <c r="A92" s="2" t="s">
        <v>342</v>
      </c>
      <c r="B92" s="1" t="s">
        <v>345</v>
      </c>
      <c r="C92" s="1"/>
      <c r="D92" s="45"/>
      <c r="E92" s="2" t="s">
        <v>130</v>
      </c>
      <c r="F92" s="1" t="s">
        <v>346</v>
      </c>
      <c r="G92" s="3">
        <v>3.3555000000000001</v>
      </c>
      <c r="H92" s="2" t="s">
        <v>135</v>
      </c>
      <c r="I92" s="44">
        <v>41334</v>
      </c>
    </row>
    <row r="93" spans="1:9" ht="45">
      <c r="A93" s="1" t="s">
        <v>127</v>
      </c>
      <c r="B93" s="1" t="s">
        <v>141</v>
      </c>
      <c r="C93" s="1" t="s">
        <v>142</v>
      </c>
      <c r="D93" s="45"/>
      <c r="E93" s="2" t="s">
        <v>143</v>
      </c>
      <c r="F93" s="1" t="s">
        <v>144</v>
      </c>
      <c r="G93" s="3">
        <v>3.3</v>
      </c>
      <c r="H93" s="1" t="s">
        <v>132</v>
      </c>
      <c r="I93" s="44">
        <v>39884</v>
      </c>
    </row>
    <row r="94" spans="1:9" ht="45">
      <c r="A94" s="1" t="s">
        <v>127</v>
      </c>
      <c r="B94" s="1" t="s">
        <v>145</v>
      </c>
      <c r="C94" s="1" t="s">
        <v>146</v>
      </c>
      <c r="D94" s="45"/>
      <c r="E94" s="2" t="s">
        <v>138</v>
      </c>
      <c r="F94" s="1" t="s">
        <v>484</v>
      </c>
      <c r="G94" s="36">
        <v>2.1</v>
      </c>
      <c r="H94" s="1" t="s">
        <v>132</v>
      </c>
      <c r="I94" s="44">
        <v>42532</v>
      </c>
    </row>
    <row r="95" spans="1:9" ht="78" customHeight="1">
      <c r="A95" s="2" t="s">
        <v>127</v>
      </c>
      <c r="B95" s="1" t="s">
        <v>347</v>
      </c>
      <c r="C95" s="1" t="s">
        <v>348</v>
      </c>
      <c r="D95" s="45"/>
      <c r="E95" s="2" t="s">
        <v>130</v>
      </c>
      <c r="F95" s="1" t="s">
        <v>485</v>
      </c>
      <c r="G95" s="36">
        <v>8.3000000000000007</v>
      </c>
      <c r="H95" s="2" t="s">
        <v>135</v>
      </c>
      <c r="I95" s="44">
        <v>41778</v>
      </c>
    </row>
    <row r="96" spans="1:9" ht="75">
      <c r="A96" s="2" t="s">
        <v>127</v>
      </c>
      <c r="B96" s="1" t="s">
        <v>349</v>
      </c>
      <c r="C96" s="1" t="s">
        <v>350</v>
      </c>
      <c r="D96" s="45"/>
      <c r="E96" s="2" t="s">
        <v>130</v>
      </c>
      <c r="F96" s="1" t="s">
        <v>486</v>
      </c>
      <c r="G96" s="36">
        <v>15.5</v>
      </c>
      <c r="H96" s="2" t="s">
        <v>135</v>
      </c>
      <c r="I96" s="44">
        <v>41912</v>
      </c>
    </row>
    <row r="97" spans="1:9" ht="30">
      <c r="A97" s="2" t="s">
        <v>147</v>
      </c>
      <c r="B97" s="1" t="s">
        <v>351</v>
      </c>
      <c r="C97" s="1" t="s">
        <v>352</v>
      </c>
      <c r="D97" s="45"/>
      <c r="E97" s="2" t="s">
        <v>138</v>
      </c>
      <c r="F97" s="1" t="s">
        <v>353</v>
      </c>
      <c r="G97" s="3">
        <v>0.84540000000000004</v>
      </c>
      <c r="H97" s="2" t="s">
        <v>135</v>
      </c>
      <c r="I97" s="44">
        <v>41827</v>
      </c>
    </row>
    <row r="98" spans="1:9" ht="30">
      <c r="A98" s="2" t="s">
        <v>147</v>
      </c>
      <c r="B98" s="1" t="s">
        <v>354</v>
      </c>
      <c r="C98" s="1" t="s">
        <v>148</v>
      </c>
      <c r="D98" s="45"/>
      <c r="E98" s="2" t="s">
        <v>138</v>
      </c>
      <c r="F98" s="1" t="s">
        <v>344</v>
      </c>
      <c r="G98" s="3">
        <v>9.4600000000000004E-2</v>
      </c>
      <c r="H98" s="2" t="s">
        <v>135</v>
      </c>
      <c r="I98" s="44">
        <v>41912</v>
      </c>
    </row>
    <row r="99" spans="1:9" ht="30">
      <c r="A99" s="2" t="s">
        <v>147</v>
      </c>
      <c r="B99" s="1" t="s">
        <v>355</v>
      </c>
      <c r="C99" s="1" t="s">
        <v>356</v>
      </c>
      <c r="D99" s="45"/>
      <c r="E99" s="2" t="s">
        <v>138</v>
      </c>
      <c r="F99" s="1" t="s">
        <v>357</v>
      </c>
      <c r="G99" s="3">
        <v>0.75</v>
      </c>
      <c r="H99" s="2" t="s">
        <v>135</v>
      </c>
      <c r="I99" s="44">
        <v>41907</v>
      </c>
    </row>
    <row r="100" spans="1:9" ht="117" customHeight="1">
      <c r="A100" s="2" t="s">
        <v>488</v>
      </c>
      <c r="B100" s="1" t="s">
        <v>149</v>
      </c>
      <c r="C100" s="1" t="s">
        <v>150</v>
      </c>
      <c r="D100" s="45"/>
      <c r="E100" s="2" t="s">
        <v>143</v>
      </c>
      <c r="F100" s="1" t="s">
        <v>487</v>
      </c>
      <c r="G100" s="36">
        <v>4.3</v>
      </c>
      <c r="H100" s="1" t="s">
        <v>118</v>
      </c>
      <c r="I100" s="44">
        <v>41905</v>
      </c>
    </row>
    <row r="101" spans="1:9" ht="45">
      <c r="A101" s="2" t="s">
        <v>127</v>
      </c>
      <c r="B101" s="1" t="s">
        <v>358</v>
      </c>
      <c r="C101" s="1" t="s">
        <v>359</v>
      </c>
      <c r="D101" s="45"/>
      <c r="E101" s="2" t="s">
        <v>130</v>
      </c>
      <c r="F101" s="1" t="s">
        <v>489</v>
      </c>
      <c r="G101" s="3">
        <v>2.1</v>
      </c>
      <c r="H101" s="2"/>
      <c r="I101" s="44"/>
    </row>
    <row r="102" spans="1:9" ht="45">
      <c r="A102" s="2" t="s">
        <v>127</v>
      </c>
      <c r="B102" s="1" t="s">
        <v>358</v>
      </c>
      <c r="C102" s="1" t="s">
        <v>359</v>
      </c>
      <c r="D102" s="45" t="s">
        <v>360</v>
      </c>
      <c r="E102" s="2" t="s">
        <v>143</v>
      </c>
      <c r="F102" s="1" t="s">
        <v>361</v>
      </c>
      <c r="G102" s="3">
        <v>0.4</v>
      </c>
      <c r="H102" s="2"/>
      <c r="I102" s="44"/>
    </row>
    <row r="103" spans="1:9" ht="30">
      <c r="A103" s="2"/>
      <c r="B103" s="1" t="s">
        <v>358</v>
      </c>
      <c r="C103" s="1" t="s">
        <v>359</v>
      </c>
      <c r="D103" s="45"/>
      <c r="E103" s="2"/>
      <c r="F103" s="1" t="s">
        <v>6</v>
      </c>
      <c r="G103" s="36">
        <v>2.5</v>
      </c>
      <c r="H103" s="2" t="s">
        <v>135</v>
      </c>
      <c r="I103" s="44">
        <v>41950</v>
      </c>
    </row>
    <row r="104" spans="1:9" ht="48.75" customHeight="1">
      <c r="A104" s="2" t="s">
        <v>151</v>
      </c>
      <c r="B104" s="1" t="s">
        <v>362</v>
      </c>
      <c r="C104" s="1" t="s">
        <v>363</v>
      </c>
      <c r="D104" s="45"/>
      <c r="E104" s="2" t="s">
        <v>130</v>
      </c>
      <c r="F104" s="1" t="s">
        <v>490</v>
      </c>
      <c r="G104" s="36">
        <v>13.52</v>
      </c>
      <c r="H104" s="2" t="s">
        <v>135</v>
      </c>
      <c r="I104" s="44">
        <v>41960</v>
      </c>
    </row>
    <row r="105" spans="1:9" ht="45">
      <c r="A105" s="1" t="s">
        <v>127</v>
      </c>
      <c r="B105" s="1" t="s">
        <v>152</v>
      </c>
      <c r="C105" s="1" t="s">
        <v>153</v>
      </c>
      <c r="D105" s="45"/>
      <c r="E105" s="2" t="s">
        <v>130</v>
      </c>
      <c r="F105" s="1" t="s">
        <v>154</v>
      </c>
      <c r="G105" s="3">
        <v>0.17</v>
      </c>
      <c r="H105" s="1" t="s">
        <v>135</v>
      </c>
      <c r="I105" s="44">
        <v>41939</v>
      </c>
    </row>
    <row r="106" spans="1:9" ht="30">
      <c r="A106" s="1" t="s">
        <v>147</v>
      </c>
      <c r="B106" s="1" t="s">
        <v>155</v>
      </c>
      <c r="C106" s="1" t="s">
        <v>156</v>
      </c>
      <c r="D106" s="2"/>
      <c r="E106" s="2" t="s">
        <v>130</v>
      </c>
      <c r="F106" s="1" t="s">
        <v>491</v>
      </c>
      <c r="G106" s="36">
        <v>4.5600000000000002E-2</v>
      </c>
      <c r="H106" s="1" t="s">
        <v>135</v>
      </c>
      <c r="I106" s="44">
        <v>42384</v>
      </c>
    </row>
    <row r="107" spans="1:9" ht="30">
      <c r="A107" s="1" t="s">
        <v>147</v>
      </c>
      <c r="B107" s="1" t="s">
        <v>425</v>
      </c>
      <c r="C107" s="1" t="s">
        <v>157</v>
      </c>
      <c r="D107" s="2"/>
      <c r="E107" s="2" t="s">
        <v>143</v>
      </c>
      <c r="F107" s="1" t="s">
        <v>492</v>
      </c>
      <c r="G107" s="35">
        <v>0.14319999999999999</v>
      </c>
      <c r="H107" s="1" t="s">
        <v>135</v>
      </c>
      <c r="I107" s="44">
        <v>42384</v>
      </c>
    </row>
    <row r="108" spans="1:9" ht="30">
      <c r="A108" s="1" t="s">
        <v>151</v>
      </c>
      <c r="B108" s="1" t="s">
        <v>158</v>
      </c>
      <c r="C108" s="1" t="s">
        <v>159</v>
      </c>
      <c r="D108" s="2"/>
      <c r="E108" s="2" t="s">
        <v>138</v>
      </c>
      <c r="F108" s="1" t="s">
        <v>493</v>
      </c>
      <c r="G108" s="35">
        <v>0.14280000000000001</v>
      </c>
      <c r="H108" s="1" t="s">
        <v>135</v>
      </c>
      <c r="I108" s="44">
        <v>42384</v>
      </c>
    </row>
    <row r="109" spans="1:9" ht="48" customHeight="1">
      <c r="A109" s="1" t="s">
        <v>127</v>
      </c>
      <c r="B109" s="1" t="s">
        <v>515</v>
      </c>
      <c r="C109" s="1" t="s">
        <v>516</v>
      </c>
      <c r="D109" s="2"/>
      <c r="E109" s="2" t="s">
        <v>130</v>
      </c>
      <c r="F109" s="1" t="s">
        <v>517</v>
      </c>
      <c r="G109" s="65">
        <v>2</v>
      </c>
      <c r="H109" s="1" t="s">
        <v>135</v>
      </c>
      <c r="I109" s="44">
        <v>42782</v>
      </c>
    </row>
    <row r="110" spans="1:9" ht="60">
      <c r="A110" s="1" t="s">
        <v>426</v>
      </c>
      <c r="B110" s="1" t="s">
        <v>509</v>
      </c>
      <c r="C110" s="1" t="s">
        <v>427</v>
      </c>
      <c r="D110" s="2"/>
      <c r="E110" s="1" t="s">
        <v>130</v>
      </c>
      <c r="F110" s="1" t="s">
        <v>428</v>
      </c>
      <c r="G110" s="56">
        <v>0.81100000000000005</v>
      </c>
      <c r="H110" s="1" t="s">
        <v>132</v>
      </c>
      <c r="I110" s="44">
        <v>42844</v>
      </c>
    </row>
    <row r="111" spans="1:9" ht="75">
      <c r="A111" s="1" t="s">
        <v>429</v>
      </c>
      <c r="B111" s="1" t="s">
        <v>508</v>
      </c>
      <c r="C111" s="1" t="s">
        <v>430</v>
      </c>
      <c r="D111" s="2"/>
      <c r="E111" s="45" t="s">
        <v>130</v>
      </c>
      <c r="F111" s="1" t="s">
        <v>431</v>
      </c>
      <c r="G111" s="3">
        <v>2.7357</v>
      </c>
      <c r="H111" s="1" t="s">
        <v>132</v>
      </c>
      <c r="I111" s="44">
        <v>42844</v>
      </c>
    </row>
    <row r="112" spans="1:9" ht="30">
      <c r="A112" s="1" t="s">
        <v>394</v>
      </c>
      <c r="B112" s="1"/>
      <c r="C112" s="1" t="s">
        <v>393</v>
      </c>
      <c r="E112" s="45" t="s">
        <v>130</v>
      </c>
      <c r="F112" s="1" t="s">
        <v>395</v>
      </c>
      <c r="G112" s="3">
        <v>2.48</v>
      </c>
      <c r="H112" s="1" t="s">
        <v>132</v>
      </c>
      <c r="I112" s="44">
        <v>42921</v>
      </c>
    </row>
    <row r="113" spans="1:9">
      <c r="A113" s="34" t="s">
        <v>22</v>
      </c>
      <c r="B113" s="34" t="s">
        <v>518</v>
      </c>
      <c r="C113" s="34" t="s">
        <v>5</v>
      </c>
      <c r="D113" s="34" t="s">
        <v>5</v>
      </c>
      <c r="E113" s="34" t="s">
        <v>5</v>
      </c>
      <c r="F113" s="34" t="s">
        <v>5</v>
      </c>
      <c r="G113" s="36">
        <f>G88+G89+G90+G91+G92+G93+G94+G95+G96+G97+G98+G99+G100+G103+G104+G105+G106+G107+G108+G110+G111+G112+G109</f>
        <v>81.61839999999998</v>
      </c>
      <c r="H113" s="45" t="s">
        <v>5</v>
      </c>
      <c r="I113" s="45" t="s">
        <v>5</v>
      </c>
    </row>
    <row r="114" spans="1:9" ht="15.75" thickBot="1">
      <c r="A114" s="109" t="s">
        <v>522</v>
      </c>
      <c r="B114" s="109"/>
      <c r="C114" s="109"/>
      <c r="D114" s="109"/>
      <c r="E114" s="109"/>
      <c r="F114" s="109"/>
      <c r="G114" s="109"/>
      <c r="H114" s="109"/>
      <c r="I114" s="109"/>
    </row>
    <row r="115" spans="1:9" ht="90">
      <c r="A115" s="4" t="s">
        <v>160</v>
      </c>
      <c r="B115" s="5"/>
      <c r="C115" s="6" t="s">
        <v>161</v>
      </c>
      <c r="D115" s="90"/>
      <c r="E115" s="6" t="s">
        <v>162</v>
      </c>
      <c r="F115" s="7" t="s">
        <v>163</v>
      </c>
      <c r="G115" s="8">
        <v>1.6</v>
      </c>
      <c r="H115" s="6" t="s">
        <v>164</v>
      </c>
      <c r="I115" s="39">
        <v>40485</v>
      </c>
    </row>
    <row r="116" spans="1:9" ht="90">
      <c r="A116" s="10" t="s">
        <v>160</v>
      </c>
      <c r="B116" s="20"/>
      <c r="C116" s="1" t="s">
        <v>165</v>
      </c>
      <c r="D116" s="54"/>
      <c r="E116" s="1" t="s">
        <v>162</v>
      </c>
      <c r="F116" s="11" t="s">
        <v>163</v>
      </c>
      <c r="G116" s="12">
        <v>1.6</v>
      </c>
      <c r="H116" s="1" t="s">
        <v>132</v>
      </c>
      <c r="I116" s="40">
        <v>41288</v>
      </c>
    </row>
    <row r="117" spans="1:9" ht="90">
      <c r="A117" s="10" t="s">
        <v>166</v>
      </c>
      <c r="B117" s="1" t="s">
        <v>167</v>
      </c>
      <c r="C117" s="1"/>
      <c r="D117" s="54"/>
      <c r="E117" s="1" t="s">
        <v>162</v>
      </c>
      <c r="F117" s="11" t="s">
        <v>168</v>
      </c>
      <c r="G117" s="12">
        <v>0.36</v>
      </c>
      <c r="H117" s="1" t="s">
        <v>140</v>
      </c>
      <c r="I117" s="40">
        <v>40861</v>
      </c>
    </row>
    <row r="118" spans="1:9" ht="90">
      <c r="A118" s="10" t="s">
        <v>166</v>
      </c>
      <c r="B118" s="1" t="s">
        <v>169</v>
      </c>
      <c r="C118" s="1"/>
      <c r="D118" s="54"/>
      <c r="E118" s="1" t="s">
        <v>162</v>
      </c>
      <c r="F118" s="11" t="s">
        <v>170</v>
      </c>
      <c r="G118" s="12">
        <v>0.36</v>
      </c>
      <c r="H118" s="1" t="s">
        <v>140</v>
      </c>
      <c r="I118" s="40">
        <v>40861</v>
      </c>
    </row>
    <row r="119" spans="1:9" ht="90">
      <c r="A119" s="10" t="s">
        <v>166</v>
      </c>
      <c r="B119" s="1" t="s">
        <v>171</v>
      </c>
      <c r="C119" s="1"/>
      <c r="D119" s="54"/>
      <c r="E119" s="1" t="s">
        <v>162</v>
      </c>
      <c r="F119" s="11" t="s">
        <v>172</v>
      </c>
      <c r="G119" s="12">
        <v>0.36</v>
      </c>
      <c r="H119" s="1" t="s">
        <v>140</v>
      </c>
      <c r="I119" s="40">
        <v>40861</v>
      </c>
    </row>
    <row r="120" spans="1:9" ht="90">
      <c r="A120" s="10" t="s">
        <v>160</v>
      </c>
      <c r="B120" s="1" t="s">
        <v>432</v>
      </c>
      <c r="C120" s="1"/>
      <c r="D120" s="54"/>
      <c r="E120" s="1" t="s">
        <v>186</v>
      </c>
      <c r="F120" s="11" t="s">
        <v>433</v>
      </c>
      <c r="G120" s="12">
        <v>0.34</v>
      </c>
      <c r="H120" s="1" t="s">
        <v>135</v>
      </c>
      <c r="I120" s="40">
        <v>41890</v>
      </c>
    </row>
    <row r="121" spans="1:9" ht="108" customHeight="1">
      <c r="A121" s="10" t="s">
        <v>166</v>
      </c>
      <c r="B121" s="1" t="s">
        <v>173</v>
      </c>
      <c r="C121" s="1"/>
      <c r="D121" s="54"/>
      <c r="E121" s="1" t="s">
        <v>162</v>
      </c>
      <c r="F121" s="11" t="s">
        <v>174</v>
      </c>
      <c r="G121" s="12">
        <v>0.04</v>
      </c>
      <c r="H121" s="1" t="s">
        <v>140</v>
      </c>
      <c r="I121" s="40">
        <v>41358</v>
      </c>
    </row>
    <row r="122" spans="1:9" ht="104.25" customHeight="1">
      <c r="A122" s="10" t="s">
        <v>166</v>
      </c>
      <c r="B122" s="1" t="s">
        <v>175</v>
      </c>
      <c r="C122" s="1"/>
      <c r="D122" s="54"/>
      <c r="E122" s="1" t="s">
        <v>162</v>
      </c>
      <c r="F122" s="11" t="s">
        <v>176</v>
      </c>
      <c r="G122" s="14">
        <v>2.8000000000000001E-2</v>
      </c>
      <c r="H122" s="1" t="s">
        <v>140</v>
      </c>
      <c r="I122" s="40">
        <v>41358</v>
      </c>
    </row>
    <row r="123" spans="1:9" ht="135" customHeight="1">
      <c r="A123" s="10" t="s">
        <v>166</v>
      </c>
      <c r="B123" s="1" t="s">
        <v>177</v>
      </c>
      <c r="C123" s="1"/>
      <c r="D123" s="54"/>
      <c r="E123" s="1" t="s">
        <v>162</v>
      </c>
      <c r="F123" s="11" t="s">
        <v>178</v>
      </c>
      <c r="G123" s="12">
        <v>0.04</v>
      </c>
      <c r="H123" s="1" t="s">
        <v>140</v>
      </c>
      <c r="I123" s="40">
        <v>41358</v>
      </c>
    </row>
    <row r="124" spans="1:9" ht="98.25" customHeight="1" thickBot="1">
      <c r="A124" s="15" t="s">
        <v>160</v>
      </c>
      <c r="B124" s="16"/>
      <c r="C124" s="17" t="s">
        <v>179</v>
      </c>
      <c r="D124" s="91"/>
      <c r="E124" s="17" t="s">
        <v>162</v>
      </c>
      <c r="F124" s="18" t="s">
        <v>180</v>
      </c>
      <c r="G124" s="19">
        <v>0.12</v>
      </c>
      <c r="H124" s="17" t="s">
        <v>135</v>
      </c>
      <c r="I124" s="41">
        <v>41670</v>
      </c>
    </row>
    <row r="125" spans="1:9" ht="53.25" customHeight="1">
      <c r="A125" s="4" t="s">
        <v>166</v>
      </c>
      <c r="B125" s="5"/>
      <c r="C125" s="6" t="s">
        <v>181</v>
      </c>
      <c r="D125" s="90"/>
      <c r="E125" s="6" t="s">
        <v>162</v>
      </c>
      <c r="F125" s="7" t="s">
        <v>182</v>
      </c>
      <c r="G125" s="8">
        <v>5.3</v>
      </c>
      <c r="H125" s="6"/>
      <c r="I125" s="9"/>
    </row>
    <row r="126" spans="1:9" ht="53.25" customHeight="1">
      <c r="A126" s="10" t="s">
        <v>166</v>
      </c>
      <c r="B126" s="20"/>
      <c r="C126" s="1" t="s">
        <v>181</v>
      </c>
      <c r="D126" s="54"/>
      <c r="E126" s="1" t="s">
        <v>162</v>
      </c>
      <c r="F126" s="11" t="s">
        <v>183</v>
      </c>
      <c r="G126" s="12">
        <v>2.1</v>
      </c>
      <c r="H126" s="1"/>
      <c r="I126" s="13"/>
    </row>
    <row r="127" spans="1:9" ht="48.75" customHeight="1" thickBot="1">
      <c r="A127" s="21"/>
      <c r="B127" s="22"/>
      <c r="C127" s="23" t="s">
        <v>181</v>
      </c>
      <c r="D127" s="24"/>
      <c r="E127" s="23"/>
      <c r="F127" s="25" t="s">
        <v>2</v>
      </c>
      <c r="G127" s="26">
        <v>7.4</v>
      </c>
      <c r="H127" s="23" t="s">
        <v>118</v>
      </c>
      <c r="I127" s="42">
        <v>41894</v>
      </c>
    </row>
    <row r="128" spans="1:9" ht="30">
      <c r="A128" s="27" t="s">
        <v>184</v>
      </c>
      <c r="B128" s="92" t="s">
        <v>148</v>
      </c>
      <c r="C128" s="28" t="s">
        <v>185</v>
      </c>
      <c r="D128" s="93"/>
      <c r="E128" s="28" t="s">
        <v>186</v>
      </c>
      <c r="F128" s="29" t="s">
        <v>187</v>
      </c>
      <c r="G128" s="30">
        <v>0.3</v>
      </c>
      <c r="H128" s="28" t="s">
        <v>135</v>
      </c>
      <c r="I128" s="43">
        <v>42163</v>
      </c>
    </row>
    <row r="129" spans="1:9" ht="60.75" thickBot="1">
      <c r="A129" s="15" t="s">
        <v>188</v>
      </c>
      <c r="B129" s="16" t="s">
        <v>434</v>
      </c>
      <c r="C129" s="17" t="s">
        <v>189</v>
      </c>
      <c r="D129" s="91"/>
      <c r="E129" s="17" t="s">
        <v>190</v>
      </c>
      <c r="F129" s="18" t="s">
        <v>191</v>
      </c>
      <c r="G129" s="19">
        <v>6.2</v>
      </c>
      <c r="H129" s="17" t="s">
        <v>132</v>
      </c>
      <c r="I129" s="41">
        <v>42174</v>
      </c>
    </row>
    <row r="130" spans="1:9" ht="30">
      <c r="A130" s="1" t="s">
        <v>184</v>
      </c>
      <c r="B130" s="54"/>
      <c r="C130" s="20" t="s">
        <v>192</v>
      </c>
      <c r="D130" s="94"/>
      <c r="E130" s="6" t="s">
        <v>162</v>
      </c>
      <c r="F130" s="7" t="s">
        <v>193</v>
      </c>
      <c r="G130" s="31">
        <v>1.8E-3</v>
      </c>
      <c r="H130" s="6"/>
      <c r="I130" s="9"/>
    </row>
    <row r="131" spans="1:9" ht="30">
      <c r="A131" s="10" t="s">
        <v>184</v>
      </c>
      <c r="B131" s="20"/>
      <c r="C131" s="20" t="s">
        <v>194</v>
      </c>
      <c r="D131" s="54"/>
      <c r="E131" s="1" t="s">
        <v>162</v>
      </c>
      <c r="F131" s="11" t="s">
        <v>195</v>
      </c>
      <c r="G131" s="32">
        <v>0.15029999999999999</v>
      </c>
      <c r="H131" s="1"/>
      <c r="I131" s="13"/>
    </row>
    <row r="132" spans="1:9" ht="30">
      <c r="A132" s="15"/>
      <c r="B132" s="16"/>
      <c r="C132" s="95"/>
      <c r="D132" s="91"/>
      <c r="E132" s="17"/>
      <c r="F132" s="18" t="s">
        <v>2</v>
      </c>
      <c r="G132" s="37">
        <f>G130+G131</f>
        <v>0.15209999999999999</v>
      </c>
      <c r="H132" s="17" t="s">
        <v>135</v>
      </c>
      <c r="I132" s="41">
        <v>42548</v>
      </c>
    </row>
    <row r="133" spans="1:9" ht="30">
      <c r="A133" s="1" t="s">
        <v>166</v>
      </c>
      <c r="B133" s="20"/>
      <c r="C133" s="20" t="s">
        <v>196</v>
      </c>
      <c r="D133" s="54"/>
      <c r="E133" s="1" t="s">
        <v>162</v>
      </c>
      <c r="F133" s="11" t="s">
        <v>197</v>
      </c>
      <c r="G133" s="55">
        <v>9.4E-2</v>
      </c>
      <c r="H133" s="1" t="s">
        <v>135</v>
      </c>
      <c r="I133" s="44">
        <v>42587</v>
      </c>
    </row>
    <row r="134" spans="1:9" ht="60">
      <c r="A134" s="1" t="s">
        <v>188</v>
      </c>
      <c r="B134" s="20" t="s">
        <v>435</v>
      </c>
      <c r="C134" s="20" t="s">
        <v>436</v>
      </c>
      <c r="D134" s="54"/>
      <c r="E134" s="1" t="s">
        <v>186</v>
      </c>
      <c r="F134" s="11" t="s">
        <v>437</v>
      </c>
      <c r="G134" s="55">
        <v>0.6603</v>
      </c>
      <c r="H134" s="1" t="s">
        <v>135</v>
      </c>
      <c r="I134" s="44">
        <v>42884</v>
      </c>
    </row>
    <row r="135" spans="1:9" ht="30">
      <c r="A135" s="1" t="s">
        <v>25</v>
      </c>
      <c r="B135" s="20" t="s">
        <v>438</v>
      </c>
      <c r="C135" s="20" t="s">
        <v>439</v>
      </c>
      <c r="D135" s="54"/>
      <c r="E135" s="1" t="s">
        <v>162</v>
      </c>
      <c r="F135" s="11" t="s">
        <v>440</v>
      </c>
      <c r="G135" s="55">
        <v>0.12</v>
      </c>
      <c r="H135" s="17" t="s">
        <v>132</v>
      </c>
      <c r="I135" s="44">
        <v>43089</v>
      </c>
    </row>
    <row r="136" spans="1:9">
      <c r="A136" s="34" t="s">
        <v>22</v>
      </c>
      <c r="B136" s="34" t="s">
        <v>501</v>
      </c>
      <c r="C136" s="34" t="s">
        <v>5</v>
      </c>
      <c r="D136" s="48"/>
      <c r="E136" s="34" t="s">
        <v>5</v>
      </c>
      <c r="F136" s="96" t="s">
        <v>5</v>
      </c>
      <c r="G136" s="97">
        <f>G115+G116+G117+G118+G119+G120+G121+G122+G123+G124+G127+G128+G129+G132+G133+G134+G135</f>
        <v>19.774400000000004</v>
      </c>
      <c r="H136" s="45" t="s">
        <v>5</v>
      </c>
      <c r="I136" s="45" t="s">
        <v>5</v>
      </c>
    </row>
    <row r="137" spans="1:9">
      <c r="A137" s="103" t="s">
        <v>523</v>
      </c>
      <c r="B137" s="104"/>
      <c r="C137" s="104"/>
      <c r="D137" s="104"/>
      <c r="E137" s="104"/>
      <c r="F137" s="104"/>
      <c r="G137" s="104"/>
      <c r="H137" s="104"/>
      <c r="I137" s="105"/>
    </row>
    <row r="138" spans="1:9" ht="54.75" customHeight="1">
      <c r="A138" s="45" t="s">
        <v>220</v>
      </c>
      <c r="B138" s="45">
        <v>46050002</v>
      </c>
      <c r="C138" s="45" t="s">
        <v>198</v>
      </c>
      <c r="D138" s="45" t="s">
        <v>199</v>
      </c>
      <c r="E138" s="45" t="s">
        <v>200</v>
      </c>
      <c r="F138" s="45" t="s">
        <v>201</v>
      </c>
      <c r="G138" s="53">
        <v>9.3000000000000007</v>
      </c>
      <c r="H138" s="45" t="s">
        <v>132</v>
      </c>
      <c r="I138" s="52">
        <v>39853</v>
      </c>
    </row>
    <row r="139" spans="1:9" ht="105">
      <c r="A139" s="45" t="s">
        <v>221</v>
      </c>
      <c r="B139" s="45">
        <v>46050111</v>
      </c>
      <c r="C139" s="45" t="s">
        <v>202</v>
      </c>
      <c r="D139" s="45" t="s">
        <v>199</v>
      </c>
      <c r="E139" s="45" t="s">
        <v>203</v>
      </c>
      <c r="F139" s="45" t="s">
        <v>204</v>
      </c>
      <c r="G139" s="53">
        <v>5</v>
      </c>
      <c r="H139" s="45" t="s">
        <v>341</v>
      </c>
      <c r="I139" s="52">
        <v>42156</v>
      </c>
    </row>
    <row r="140" spans="1:9" ht="105">
      <c r="A140" s="45" t="s">
        <v>221</v>
      </c>
      <c r="B140" s="45">
        <v>46050110</v>
      </c>
      <c r="C140" s="45" t="s">
        <v>205</v>
      </c>
      <c r="D140" s="98"/>
      <c r="E140" s="45" t="s">
        <v>203</v>
      </c>
      <c r="F140" s="45" t="s">
        <v>206</v>
      </c>
      <c r="G140" s="53">
        <v>0.6</v>
      </c>
      <c r="H140" s="45" t="s">
        <v>341</v>
      </c>
      <c r="I140" s="52">
        <v>42156</v>
      </c>
    </row>
    <row r="141" spans="1:9" ht="60">
      <c r="A141" s="45" t="s">
        <v>222</v>
      </c>
      <c r="B141" s="45" t="s">
        <v>207</v>
      </c>
      <c r="C141" s="45"/>
      <c r="D141" s="98"/>
      <c r="E141" s="45" t="s">
        <v>203</v>
      </c>
      <c r="F141" s="45" t="s">
        <v>208</v>
      </c>
      <c r="G141" s="51">
        <v>5.1299999999999998E-2</v>
      </c>
      <c r="H141" s="45" t="s">
        <v>135</v>
      </c>
      <c r="I141" s="52">
        <v>42002</v>
      </c>
    </row>
    <row r="142" spans="1:9" ht="30">
      <c r="A142" s="45" t="s">
        <v>221</v>
      </c>
      <c r="B142" s="45" t="s">
        <v>209</v>
      </c>
      <c r="C142" s="45"/>
      <c r="D142" s="98"/>
      <c r="E142" s="45" t="s">
        <v>203</v>
      </c>
      <c r="F142" s="45" t="s">
        <v>210</v>
      </c>
      <c r="G142" s="53">
        <v>2.8</v>
      </c>
      <c r="H142" s="45" t="s">
        <v>135</v>
      </c>
      <c r="I142" s="52">
        <v>41745</v>
      </c>
    </row>
    <row r="143" spans="1:9" ht="30">
      <c r="A143" s="45" t="s">
        <v>221</v>
      </c>
      <c r="B143" s="45" t="s">
        <v>211</v>
      </c>
      <c r="C143" s="45"/>
      <c r="D143" s="98"/>
      <c r="E143" s="45" t="s">
        <v>203</v>
      </c>
      <c r="F143" s="45" t="s">
        <v>511</v>
      </c>
      <c r="G143" s="53">
        <v>1.1499999999999999</v>
      </c>
      <c r="H143" s="45" t="s">
        <v>135</v>
      </c>
      <c r="I143" s="52">
        <v>40561</v>
      </c>
    </row>
    <row r="144" spans="1:9" ht="60">
      <c r="A144" s="45" t="s">
        <v>222</v>
      </c>
      <c r="B144" s="45" t="s">
        <v>211</v>
      </c>
      <c r="C144" s="45"/>
      <c r="D144" s="98"/>
      <c r="E144" s="45" t="s">
        <v>203</v>
      </c>
      <c r="F144" s="45" t="s">
        <v>512</v>
      </c>
      <c r="G144" s="45">
        <v>0.03</v>
      </c>
      <c r="H144" s="45" t="s">
        <v>135</v>
      </c>
      <c r="I144" s="52">
        <v>40561</v>
      </c>
    </row>
    <row r="145" spans="1:9" ht="45">
      <c r="A145" s="45" t="s">
        <v>223</v>
      </c>
      <c r="B145" s="45" t="s">
        <v>211</v>
      </c>
      <c r="C145" s="45"/>
      <c r="D145" s="98"/>
      <c r="E145" s="45" t="s">
        <v>203</v>
      </c>
      <c r="F145" s="45" t="s">
        <v>513</v>
      </c>
      <c r="G145" s="53">
        <v>0.02</v>
      </c>
      <c r="H145" s="45" t="s">
        <v>135</v>
      </c>
      <c r="I145" s="52">
        <v>40561</v>
      </c>
    </row>
    <row r="146" spans="1:9" ht="30">
      <c r="A146" s="45" t="s">
        <v>221</v>
      </c>
      <c r="B146" s="45">
        <v>46050028</v>
      </c>
      <c r="C146" s="45" t="s">
        <v>212</v>
      </c>
      <c r="D146" s="45" t="s">
        <v>199</v>
      </c>
      <c r="E146" s="45" t="s">
        <v>213</v>
      </c>
      <c r="F146" s="45" t="s">
        <v>214</v>
      </c>
      <c r="G146" s="53">
        <v>0.23</v>
      </c>
      <c r="H146" s="45" t="s">
        <v>135</v>
      </c>
      <c r="I146" s="52">
        <v>42079</v>
      </c>
    </row>
    <row r="147" spans="1:9" ht="30">
      <c r="A147" s="45" t="s">
        <v>221</v>
      </c>
      <c r="B147" s="45" t="s">
        <v>215</v>
      </c>
      <c r="C147" s="45" t="s">
        <v>199</v>
      </c>
      <c r="D147" s="45"/>
      <c r="E147" s="45" t="s">
        <v>216</v>
      </c>
      <c r="F147" s="45" t="s">
        <v>217</v>
      </c>
      <c r="G147" s="53">
        <v>0.35</v>
      </c>
      <c r="H147" s="45" t="s">
        <v>135</v>
      </c>
      <c r="I147" s="52">
        <v>41348</v>
      </c>
    </row>
    <row r="148" spans="1:9" ht="45">
      <c r="A148" s="45" t="s">
        <v>221</v>
      </c>
      <c r="B148" s="45">
        <v>46050026</v>
      </c>
      <c r="C148" s="45" t="s">
        <v>218</v>
      </c>
      <c r="D148" s="45" t="s">
        <v>199</v>
      </c>
      <c r="E148" s="45" t="s">
        <v>216</v>
      </c>
      <c r="F148" s="45" t="s">
        <v>219</v>
      </c>
      <c r="G148" s="53">
        <v>20.5</v>
      </c>
      <c r="H148" s="45" t="s">
        <v>118</v>
      </c>
      <c r="I148" s="52">
        <v>41898</v>
      </c>
    </row>
    <row r="149" spans="1:9" ht="30">
      <c r="A149" s="45" t="s">
        <v>221</v>
      </c>
      <c r="B149" s="34"/>
      <c r="C149" s="1" t="s">
        <v>383</v>
      </c>
      <c r="D149" s="48"/>
      <c r="E149" s="45" t="s">
        <v>200</v>
      </c>
      <c r="F149" s="49" t="s">
        <v>382</v>
      </c>
      <c r="G149" s="50">
        <v>1.5</v>
      </c>
      <c r="H149" s="45" t="s">
        <v>132</v>
      </c>
      <c r="I149" s="44">
        <v>42929</v>
      </c>
    </row>
    <row r="150" spans="1:9" ht="32.25" customHeight="1">
      <c r="A150" s="45" t="s">
        <v>441</v>
      </c>
      <c r="B150" s="45" t="s">
        <v>442</v>
      </c>
      <c r="C150" s="45" t="s">
        <v>443</v>
      </c>
      <c r="D150" s="45"/>
      <c r="E150" s="45" t="s">
        <v>213</v>
      </c>
      <c r="F150" s="45" t="s">
        <v>444</v>
      </c>
      <c r="G150" s="51">
        <v>0.55910000000000004</v>
      </c>
      <c r="H150" s="45" t="s">
        <v>135</v>
      </c>
      <c r="I150" s="52">
        <v>42795</v>
      </c>
    </row>
    <row r="151" spans="1:9" ht="32.25" customHeight="1">
      <c r="A151" s="45" t="s">
        <v>223</v>
      </c>
      <c r="B151" s="45" t="s">
        <v>445</v>
      </c>
      <c r="C151" s="45" t="s">
        <v>446</v>
      </c>
      <c r="D151" s="45"/>
      <c r="E151" s="45" t="s">
        <v>203</v>
      </c>
      <c r="F151" s="45" t="s">
        <v>447</v>
      </c>
      <c r="G151" s="53">
        <v>5.39</v>
      </c>
      <c r="H151" s="45" t="s">
        <v>135</v>
      </c>
      <c r="I151" s="52">
        <v>42598</v>
      </c>
    </row>
    <row r="152" spans="1:9">
      <c r="A152" s="34" t="s">
        <v>22</v>
      </c>
      <c r="B152" s="34" t="s">
        <v>502</v>
      </c>
      <c r="C152" s="34" t="s">
        <v>5</v>
      </c>
      <c r="D152" s="34" t="s">
        <v>5</v>
      </c>
      <c r="E152" s="34" t="s">
        <v>5</v>
      </c>
      <c r="F152" s="34" t="s">
        <v>5</v>
      </c>
      <c r="G152" s="89">
        <f>SUM(G138:G151)</f>
        <v>47.480400000000003</v>
      </c>
      <c r="H152" s="45" t="s">
        <v>5</v>
      </c>
      <c r="I152" s="49" t="s">
        <v>5</v>
      </c>
    </row>
    <row r="153" spans="1:9">
      <c r="A153" s="103" t="s">
        <v>524</v>
      </c>
      <c r="B153" s="104"/>
      <c r="C153" s="104"/>
      <c r="D153" s="104"/>
      <c r="E153" s="104"/>
      <c r="F153" s="104"/>
      <c r="G153" s="104"/>
      <c r="H153" s="104"/>
      <c r="I153" s="105"/>
    </row>
    <row r="154" spans="1:9" ht="60">
      <c r="A154" s="45" t="s">
        <v>224</v>
      </c>
      <c r="B154" s="45" t="s">
        <v>225</v>
      </c>
      <c r="C154" s="45" t="s">
        <v>226</v>
      </c>
      <c r="D154" s="45"/>
      <c r="E154" s="45" t="s">
        <v>227</v>
      </c>
      <c r="F154" s="45" t="s">
        <v>228</v>
      </c>
      <c r="G154" s="45">
        <v>77.27</v>
      </c>
      <c r="H154" s="45" t="s">
        <v>126</v>
      </c>
      <c r="I154" s="44">
        <v>39941</v>
      </c>
    </row>
    <row r="155" spans="1:9" ht="83.25" customHeight="1">
      <c r="A155" s="45" t="s">
        <v>229</v>
      </c>
      <c r="B155" s="45" t="s">
        <v>321</v>
      </c>
      <c r="C155" s="45" t="s">
        <v>230</v>
      </c>
      <c r="D155" s="45"/>
      <c r="E155" s="45" t="s">
        <v>231</v>
      </c>
      <c r="F155" s="45" t="s">
        <v>232</v>
      </c>
      <c r="G155" s="45">
        <v>1704</v>
      </c>
      <c r="H155" s="45" t="s">
        <v>233</v>
      </c>
      <c r="I155" s="44">
        <v>40008</v>
      </c>
    </row>
    <row r="156" spans="1:9" ht="45">
      <c r="A156" s="45" t="s">
        <v>234</v>
      </c>
      <c r="B156" s="45" t="s">
        <v>235</v>
      </c>
      <c r="C156" s="45" t="s">
        <v>236</v>
      </c>
      <c r="D156" s="45"/>
      <c r="E156" s="45" t="s">
        <v>237</v>
      </c>
      <c r="F156" s="45" t="s">
        <v>238</v>
      </c>
      <c r="G156" s="45">
        <v>25.59</v>
      </c>
      <c r="H156" s="45" t="s">
        <v>132</v>
      </c>
      <c r="I156" s="44">
        <v>40350</v>
      </c>
    </row>
    <row r="157" spans="1:9" ht="75">
      <c r="A157" s="45" t="s">
        <v>239</v>
      </c>
      <c r="B157" s="45" t="s">
        <v>240</v>
      </c>
      <c r="C157" s="45"/>
      <c r="D157" s="45"/>
      <c r="E157" s="45" t="s">
        <v>241</v>
      </c>
      <c r="F157" s="45" t="s">
        <v>242</v>
      </c>
      <c r="G157" s="45">
        <v>122.25</v>
      </c>
      <c r="H157" s="45" t="s">
        <v>243</v>
      </c>
      <c r="I157" s="44">
        <v>41318</v>
      </c>
    </row>
    <row r="158" spans="1:9" ht="45">
      <c r="A158" s="45" t="s">
        <v>234</v>
      </c>
      <c r="B158" s="45" t="s">
        <v>244</v>
      </c>
      <c r="C158" s="45" t="s">
        <v>245</v>
      </c>
      <c r="D158" s="45"/>
      <c r="E158" s="45" t="s">
        <v>237</v>
      </c>
      <c r="F158" s="45" t="s">
        <v>246</v>
      </c>
      <c r="G158" s="45">
        <v>8</v>
      </c>
      <c r="H158" s="45" t="s">
        <v>118</v>
      </c>
      <c r="I158" s="44">
        <v>41894</v>
      </c>
    </row>
    <row r="159" spans="1:9" ht="30">
      <c r="A159" s="45" t="s">
        <v>247</v>
      </c>
      <c r="B159" s="45" t="s">
        <v>248</v>
      </c>
      <c r="C159" s="45" t="s">
        <v>249</v>
      </c>
      <c r="D159" s="45"/>
      <c r="E159" s="45" t="s">
        <v>237</v>
      </c>
      <c r="F159" s="45" t="s">
        <v>250</v>
      </c>
      <c r="G159" s="45">
        <v>3</v>
      </c>
      <c r="H159" s="45" t="s">
        <v>132</v>
      </c>
      <c r="I159" s="44">
        <v>41698</v>
      </c>
    </row>
    <row r="160" spans="1:9" ht="90">
      <c r="A160" s="45" t="s">
        <v>224</v>
      </c>
      <c r="B160" s="45" t="s">
        <v>251</v>
      </c>
      <c r="C160" s="45"/>
      <c r="D160" s="45"/>
      <c r="E160" s="45" t="s">
        <v>241</v>
      </c>
      <c r="F160" s="45" t="s">
        <v>252</v>
      </c>
      <c r="G160" s="45">
        <v>3.1</v>
      </c>
      <c r="H160" s="45" t="s">
        <v>140</v>
      </c>
      <c r="I160" s="44">
        <v>42480</v>
      </c>
    </row>
    <row r="161" spans="1:9" ht="90">
      <c r="A161" s="45" t="s">
        <v>224</v>
      </c>
      <c r="B161" s="45" t="s">
        <v>251</v>
      </c>
      <c r="C161" s="45"/>
      <c r="D161" s="45"/>
      <c r="E161" s="45" t="s">
        <v>241</v>
      </c>
      <c r="F161" s="45" t="s">
        <v>253</v>
      </c>
      <c r="G161" s="45">
        <v>3.1</v>
      </c>
      <c r="H161" s="45" t="s">
        <v>140</v>
      </c>
      <c r="I161" s="44">
        <v>41304</v>
      </c>
    </row>
    <row r="162" spans="1:9" ht="54.75" customHeight="1">
      <c r="A162" s="45" t="s">
        <v>254</v>
      </c>
      <c r="B162" s="45" t="s">
        <v>255</v>
      </c>
      <c r="C162" s="45" t="s">
        <v>256</v>
      </c>
      <c r="D162" s="45"/>
      <c r="E162" s="45" t="s">
        <v>241</v>
      </c>
      <c r="F162" s="45" t="s">
        <v>257</v>
      </c>
      <c r="G162" s="45">
        <v>0.12</v>
      </c>
      <c r="H162" s="45" t="s">
        <v>132</v>
      </c>
      <c r="I162" s="44">
        <v>41873</v>
      </c>
    </row>
    <row r="163" spans="1:9" ht="45">
      <c r="A163" s="45" t="s">
        <v>234</v>
      </c>
      <c r="B163" s="45" t="s">
        <v>258</v>
      </c>
      <c r="C163" s="45" t="s">
        <v>236</v>
      </c>
      <c r="D163" s="45"/>
      <c r="E163" s="45" t="s">
        <v>237</v>
      </c>
      <c r="F163" s="45" t="s">
        <v>259</v>
      </c>
      <c r="G163" s="45">
        <v>25.59</v>
      </c>
      <c r="H163" s="45" t="s">
        <v>132</v>
      </c>
      <c r="I163" s="44">
        <v>42460</v>
      </c>
    </row>
    <row r="164" spans="1:9" ht="45">
      <c r="A164" s="45" t="s">
        <v>234</v>
      </c>
      <c r="B164" s="45" t="s">
        <v>260</v>
      </c>
      <c r="C164" s="45" t="s">
        <v>261</v>
      </c>
      <c r="D164" s="45"/>
      <c r="E164" s="45" t="s">
        <v>237</v>
      </c>
      <c r="F164" s="45" t="s">
        <v>262</v>
      </c>
      <c r="G164" s="45">
        <v>0.48730000000000001</v>
      </c>
      <c r="H164" s="45" t="s">
        <v>132</v>
      </c>
      <c r="I164" s="44">
        <v>41694</v>
      </c>
    </row>
    <row r="165" spans="1:9" ht="90">
      <c r="A165" s="45" t="s">
        <v>234</v>
      </c>
      <c r="B165" s="45" t="s">
        <v>263</v>
      </c>
      <c r="C165" s="45" t="s">
        <v>264</v>
      </c>
      <c r="D165" s="45"/>
      <c r="E165" s="45" t="s">
        <v>237</v>
      </c>
      <c r="F165" s="45" t="s">
        <v>265</v>
      </c>
      <c r="G165" s="45">
        <v>3.26</v>
      </c>
      <c r="H165" s="45" t="s">
        <v>140</v>
      </c>
      <c r="I165" s="44">
        <v>42016</v>
      </c>
    </row>
    <row r="166" spans="1:9" ht="45">
      <c r="A166" s="45" t="s">
        <v>234</v>
      </c>
      <c r="B166" s="45" t="s">
        <v>266</v>
      </c>
      <c r="C166" s="45" t="s">
        <v>267</v>
      </c>
      <c r="D166" s="45"/>
      <c r="E166" s="45" t="s">
        <v>237</v>
      </c>
      <c r="F166" s="45" t="s">
        <v>268</v>
      </c>
      <c r="G166" s="45">
        <v>1.3</v>
      </c>
      <c r="H166" s="45" t="s">
        <v>132</v>
      </c>
      <c r="I166" s="44">
        <v>42244</v>
      </c>
    </row>
    <row r="167" spans="1:9" ht="45">
      <c r="A167" s="45" t="s">
        <v>234</v>
      </c>
      <c r="B167" s="45" t="s">
        <v>269</v>
      </c>
      <c r="C167" s="45"/>
      <c r="D167" s="45"/>
      <c r="E167" s="47" t="s">
        <v>241</v>
      </c>
      <c r="F167" s="45" t="s">
        <v>322</v>
      </c>
      <c r="G167" s="45">
        <v>3.8</v>
      </c>
      <c r="H167" s="45" t="s">
        <v>270</v>
      </c>
      <c r="I167" s="44">
        <v>39811</v>
      </c>
    </row>
    <row r="168" spans="1:9" ht="30">
      <c r="A168" s="45" t="s">
        <v>271</v>
      </c>
      <c r="B168" s="33" t="s">
        <v>272</v>
      </c>
      <c r="C168" s="45" t="s">
        <v>273</v>
      </c>
      <c r="D168" s="45"/>
      <c r="E168" s="47" t="s">
        <v>227</v>
      </c>
      <c r="F168" s="45" t="s">
        <v>323</v>
      </c>
      <c r="G168" s="45">
        <v>31.9</v>
      </c>
      <c r="H168" s="45" t="s">
        <v>270</v>
      </c>
      <c r="I168" s="44">
        <v>42059</v>
      </c>
    </row>
    <row r="169" spans="1:9" ht="60">
      <c r="A169" s="45" t="s">
        <v>247</v>
      </c>
      <c r="B169" s="45" t="s">
        <v>274</v>
      </c>
      <c r="C169" s="45" t="s">
        <v>275</v>
      </c>
      <c r="D169" s="45"/>
      <c r="E169" s="47" t="s">
        <v>237</v>
      </c>
      <c r="F169" s="45" t="s">
        <v>276</v>
      </c>
      <c r="G169" s="45">
        <v>50.6</v>
      </c>
      <c r="H169" s="45" t="s">
        <v>270</v>
      </c>
      <c r="I169" s="44">
        <v>42059</v>
      </c>
    </row>
    <row r="170" spans="1:9" ht="30">
      <c r="A170" s="45" t="s">
        <v>247</v>
      </c>
      <c r="B170" s="47" t="s">
        <v>277</v>
      </c>
      <c r="C170" s="47" t="s">
        <v>278</v>
      </c>
      <c r="D170" s="47"/>
      <c r="E170" s="47" t="s">
        <v>227</v>
      </c>
      <c r="F170" s="45" t="s">
        <v>279</v>
      </c>
      <c r="G170" s="45">
        <v>3.25</v>
      </c>
      <c r="H170" s="45" t="s">
        <v>132</v>
      </c>
      <c r="I170" s="44">
        <v>40491</v>
      </c>
    </row>
    <row r="171" spans="1:9" ht="30">
      <c r="A171" s="45" t="s">
        <v>271</v>
      </c>
      <c r="B171" s="47" t="s">
        <v>280</v>
      </c>
      <c r="C171" s="47" t="s">
        <v>281</v>
      </c>
      <c r="D171" s="47"/>
      <c r="E171" s="47" t="s">
        <v>237</v>
      </c>
      <c r="F171" s="45" t="s">
        <v>282</v>
      </c>
      <c r="G171" s="45">
        <v>1.9</v>
      </c>
      <c r="H171" s="45" t="s">
        <v>132</v>
      </c>
      <c r="I171" s="44">
        <v>40953</v>
      </c>
    </row>
    <row r="172" spans="1:9" ht="30">
      <c r="A172" s="45" t="s">
        <v>224</v>
      </c>
      <c r="B172" s="47" t="s">
        <v>283</v>
      </c>
      <c r="C172" s="47" t="s">
        <v>284</v>
      </c>
      <c r="D172" s="47"/>
      <c r="E172" s="47" t="s">
        <v>241</v>
      </c>
      <c r="F172" s="45" t="s">
        <v>285</v>
      </c>
      <c r="G172" s="45">
        <v>0.7</v>
      </c>
      <c r="H172" s="45" t="s">
        <v>132</v>
      </c>
      <c r="I172" s="44">
        <v>39693</v>
      </c>
    </row>
    <row r="173" spans="1:9" ht="30">
      <c r="A173" s="45" t="s">
        <v>224</v>
      </c>
      <c r="B173" s="47" t="s">
        <v>286</v>
      </c>
      <c r="C173" s="47" t="s">
        <v>287</v>
      </c>
      <c r="D173" s="47"/>
      <c r="E173" s="47" t="s">
        <v>237</v>
      </c>
      <c r="F173" s="45" t="s">
        <v>288</v>
      </c>
      <c r="G173" s="45">
        <v>7.1</v>
      </c>
      <c r="H173" s="45" t="s">
        <v>126</v>
      </c>
      <c r="I173" s="44">
        <v>39693</v>
      </c>
    </row>
    <row r="174" spans="1:9" ht="108.75" customHeight="1">
      <c r="A174" s="45" t="s">
        <v>289</v>
      </c>
      <c r="B174" s="47" t="s">
        <v>290</v>
      </c>
      <c r="C174" s="47" t="s">
        <v>291</v>
      </c>
      <c r="D174" s="47"/>
      <c r="E174" s="47" t="s">
        <v>292</v>
      </c>
      <c r="F174" s="45" t="s">
        <v>293</v>
      </c>
      <c r="G174" s="45">
        <v>1.78</v>
      </c>
      <c r="H174" s="45" t="s">
        <v>294</v>
      </c>
      <c r="I174" s="44">
        <v>41592</v>
      </c>
    </row>
    <row r="175" spans="1:9" ht="138.75" customHeight="1">
      <c r="A175" s="45" t="s">
        <v>224</v>
      </c>
      <c r="B175" s="47" t="s">
        <v>364</v>
      </c>
      <c r="C175" s="47"/>
      <c r="D175" s="47"/>
      <c r="E175" s="47" t="s">
        <v>241</v>
      </c>
      <c r="F175" s="45" t="s">
        <v>365</v>
      </c>
      <c r="G175" s="45">
        <v>2.6</v>
      </c>
      <c r="H175" s="45" t="s">
        <v>140</v>
      </c>
      <c r="I175" s="44">
        <v>40696</v>
      </c>
    </row>
    <row r="176" spans="1:9" ht="75" customHeight="1">
      <c r="A176" s="47" t="s">
        <v>254</v>
      </c>
      <c r="B176" s="47" t="s">
        <v>366</v>
      </c>
      <c r="C176" s="47" t="s">
        <v>367</v>
      </c>
      <c r="D176" s="47"/>
      <c r="E176" s="47" t="s">
        <v>227</v>
      </c>
      <c r="F176" s="47" t="s">
        <v>368</v>
      </c>
      <c r="G176" s="45">
        <v>0.87</v>
      </c>
      <c r="H176" s="45" t="s">
        <v>294</v>
      </c>
      <c r="I176" s="44">
        <v>42005</v>
      </c>
    </row>
    <row r="177" spans="1:9">
      <c r="A177" s="88" t="s">
        <v>22</v>
      </c>
      <c r="B177" s="34" t="s">
        <v>505</v>
      </c>
      <c r="C177" s="34" t="s">
        <v>5</v>
      </c>
      <c r="D177" s="34" t="s">
        <v>5</v>
      </c>
      <c r="E177" s="34" t="s">
        <v>5</v>
      </c>
      <c r="F177" s="34" t="s">
        <v>5</v>
      </c>
      <c r="G177" s="99">
        <f>SUM(G154:G176)</f>
        <v>2081.5672999999992</v>
      </c>
      <c r="H177" s="34" t="s">
        <v>5</v>
      </c>
      <c r="I177" s="45" t="s">
        <v>5</v>
      </c>
    </row>
    <row r="178" spans="1:9">
      <c r="A178" s="103" t="s">
        <v>525</v>
      </c>
      <c r="B178" s="104"/>
      <c r="C178" s="104"/>
      <c r="D178" s="104"/>
      <c r="E178" s="104"/>
      <c r="F178" s="104"/>
      <c r="G178" s="104"/>
      <c r="H178" s="104"/>
      <c r="I178" s="105"/>
    </row>
    <row r="179" spans="1:9" ht="30">
      <c r="A179" s="45" t="s">
        <v>24</v>
      </c>
      <c r="B179" s="45">
        <v>46080004</v>
      </c>
      <c r="C179" s="45" t="s">
        <v>295</v>
      </c>
      <c r="D179" s="45"/>
      <c r="E179" s="45" t="s">
        <v>296</v>
      </c>
      <c r="F179" s="45" t="s">
        <v>297</v>
      </c>
      <c r="G179" s="45">
        <v>3.64</v>
      </c>
      <c r="H179" s="45" t="s">
        <v>132</v>
      </c>
      <c r="I179" s="44">
        <v>39693</v>
      </c>
    </row>
    <row r="180" spans="1:9" ht="30">
      <c r="A180" s="45" t="s">
        <v>24</v>
      </c>
      <c r="B180" s="45">
        <v>46080002</v>
      </c>
      <c r="C180" s="45" t="s">
        <v>298</v>
      </c>
      <c r="D180" s="45"/>
      <c r="E180" s="45" t="s">
        <v>296</v>
      </c>
      <c r="F180" s="45" t="s">
        <v>299</v>
      </c>
      <c r="G180" s="45">
        <v>0.54</v>
      </c>
      <c r="H180" s="45" t="s">
        <v>300</v>
      </c>
      <c r="I180" s="44">
        <v>39699</v>
      </c>
    </row>
    <row r="181" spans="1:9" ht="263.25" customHeight="1">
      <c r="A181" s="45" t="s">
        <v>24</v>
      </c>
      <c r="B181" s="45" t="s">
        <v>301</v>
      </c>
      <c r="C181" s="45" t="s">
        <v>391</v>
      </c>
      <c r="D181" s="45"/>
      <c r="E181" s="45" t="s">
        <v>296</v>
      </c>
      <c r="F181" s="45" t="s">
        <v>392</v>
      </c>
      <c r="G181" s="45">
        <v>5742.06</v>
      </c>
      <c r="H181" s="45" t="s">
        <v>302</v>
      </c>
      <c r="I181" s="44">
        <v>39869</v>
      </c>
    </row>
    <row r="182" spans="1:9" ht="30">
      <c r="A182" s="45" t="s">
        <v>24</v>
      </c>
      <c r="B182" s="45">
        <v>46080001</v>
      </c>
      <c r="C182" s="45" t="s">
        <v>303</v>
      </c>
      <c r="D182" s="45"/>
      <c r="E182" s="45" t="s">
        <v>304</v>
      </c>
      <c r="F182" s="45" t="s">
        <v>305</v>
      </c>
      <c r="G182" s="45">
        <v>0.05</v>
      </c>
      <c r="H182" s="45" t="s">
        <v>132</v>
      </c>
      <c r="I182" s="44">
        <v>39693</v>
      </c>
    </row>
    <row r="183" spans="1:9" ht="60">
      <c r="A183" s="45" t="s">
        <v>24</v>
      </c>
      <c r="B183" s="45">
        <v>46080007</v>
      </c>
      <c r="C183" s="45" t="s">
        <v>306</v>
      </c>
      <c r="D183" s="45"/>
      <c r="E183" s="45" t="s">
        <v>307</v>
      </c>
      <c r="F183" s="45" t="s">
        <v>308</v>
      </c>
      <c r="G183" s="45">
        <v>2.2999999999999998</v>
      </c>
      <c r="H183" s="45" t="s">
        <v>309</v>
      </c>
      <c r="I183" s="44">
        <v>41913</v>
      </c>
    </row>
    <row r="184" spans="1:9" ht="30">
      <c r="A184" s="45" t="s">
        <v>24</v>
      </c>
      <c r="B184" s="45" t="s">
        <v>310</v>
      </c>
      <c r="C184" s="45" t="s">
        <v>311</v>
      </c>
      <c r="D184" s="45"/>
      <c r="E184" s="45" t="s">
        <v>296</v>
      </c>
      <c r="F184" s="47" t="s">
        <v>312</v>
      </c>
      <c r="G184" s="45">
        <v>2.8</v>
      </c>
      <c r="H184" s="45" t="s">
        <v>495</v>
      </c>
      <c r="I184" s="44">
        <v>42272</v>
      </c>
    </row>
    <row r="185" spans="1:9" ht="30">
      <c r="A185" s="45" t="s">
        <v>24</v>
      </c>
      <c r="B185" s="45">
        <v>46080005</v>
      </c>
      <c r="C185" s="45" t="s">
        <v>313</v>
      </c>
      <c r="D185" s="45"/>
      <c r="E185" s="45" t="s">
        <v>307</v>
      </c>
      <c r="F185" s="47" t="s">
        <v>314</v>
      </c>
      <c r="G185" s="45">
        <v>0.3</v>
      </c>
      <c r="H185" s="45" t="s">
        <v>495</v>
      </c>
      <c r="I185" s="44">
        <v>41410</v>
      </c>
    </row>
    <row r="186" spans="1:9" ht="75">
      <c r="A186" s="45" t="s">
        <v>496</v>
      </c>
      <c r="B186" s="45"/>
      <c r="C186" s="45"/>
      <c r="D186" s="45"/>
      <c r="E186" s="45" t="s">
        <v>307</v>
      </c>
      <c r="F186" s="46" t="s">
        <v>497</v>
      </c>
      <c r="G186" s="45">
        <v>17.920000000000002</v>
      </c>
      <c r="H186" s="45" t="s">
        <v>495</v>
      </c>
      <c r="I186" s="44">
        <v>42598</v>
      </c>
    </row>
    <row r="187" spans="1:9" ht="135">
      <c r="A187" s="45" t="s">
        <v>498</v>
      </c>
      <c r="B187" s="45"/>
      <c r="C187" s="45"/>
      <c r="D187" s="45"/>
      <c r="E187" s="45" t="s">
        <v>307</v>
      </c>
      <c r="F187" s="46" t="s">
        <v>499</v>
      </c>
      <c r="G187" s="45">
        <v>12.89</v>
      </c>
      <c r="H187" s="45" t="s">
        <v>495</v>
      </c>
      <c r="I187" s="44">
        <v>42598</v>
      </c>
    </row>
    <row r="188" spans="1:9" ht="30">
      <c r="A188" s="45" t="s">
        <v>455</v>
      </c>
      <c r="B188" s="45" t="s">
        <v>450</v>
      </c>
      <c r="C188" s="45" t="s">
        <v>451</v>
      </c>
      <c r="D188" s="45"/>
      <c r="E188" s="45" t="s">
        <v>296</v>
      </c>
      <c r="F188" s="47" t="s">
        <v>448</v>
      </c>
      <c r="G188" s="45">
        <v>0.9</v>
      </c>
      <c r="H188" s="45" t="s">
        <v>495</v>
      </c>
      <c r="I188" s="44">
        <v>42895</v>
      </c>
    </row>
    <row r="189" spans="1:9" ht="30">
      <c r="A189" s="45" t="s">
        <v>452</v>
      </c>
      <c r="B189" s="45" t="s">
        <v>453</v>
      </c>
      <c r="C189" s="45" t="s">
        <v>454</v>
      </c>
      <c r="D189" s="45"/>
      <c r="E189" s="45" t="s">
        <v>296</v>
      </c>
      <c r="F189" s="47" t="s">
        <v>449</v>
      </c>
      <c r="G189" s="45">
        <v>0.23</v>
      </c>
      <c r="H189" s="45" t="s">
        <v>495</v>
      </c>
      <c r="I189" s="44">
        <v>42801</v>
      </c>
    </row>
    <row r="190" spans="1:9" ht="30">
      <c r="A190" s="45" t="s">
        <v>452</v>
      </c>
      <c r="B190" s="45" t="s">
        <v>456</v>
      </c>
      <c r="C190" s="45" t="s">
        <v>457</v>
      </c>
      <c r="D190" s="45"/>
      <c r="E190" s="45" t="s">
        <v>296</v>
      </c>
      <c r="F190" s="47" t="s">
        <v>458</v>
      </c>
      <c r="G190" s="45">
        <v>0.3</v>
      </c>
      <c r="H190" s="45" t="s">
        <v>495</v>
      </c>
      <c r="I190" s="44">
        <v>42801</v>
      </c>
    </row>
    <row r="191" spans="1:9">
      <c r="A191" s="88" t="s">
        <v>22</v>
      </c>
      <c r="B191" s="34" t="s">
        <v>503</v>
      </c>
      <c r="C191" s="34" t="s">
        <v>5</v>
      </c>
      <c r="D191" s="34" t="s">
        <v>5</v>
      </c>
      <c r="E191" s="34" t="s">
        <v>5</v>
      </c>
      <c r="F191" s="34" t="s">
        <v>5</v>
      </c>
      <c r="G191" s="34">
        <f>SUM(G179:G190)</f>
        <v>5783.9300000000012</v>
      </c>
      <c r="H191" s="45" t="s">
        <v>5</v>
      </c>
      <c r="I191" s="45" t="s">
        <v>5</v>
      </c>
    </row>
    <row r="192" spans="1:9">
      <c r="A192" s="103" t="s">
        <v>526</v>
      </c>
      <c r="B192" s="104"/>
      <c r="C192" s="104"/>
      <c r="D192" s="104"/>
      <c r="E192" s="104"/>
      <c r="F192" s="104"/>
      <c r="G192" s="104"/>
      <c r="H192" s="104"/>
      <c r="I192" s="105"/>
    </row>
    <row r="193" spans="1:9">
      <c r="A193" s="45" t="s">
        <v>25</v>
      </c>
      <c r="B193" s="45">
        <v>46090001</v>
      </c>
      <c r="C193" s="45" t="s">
        <v>315</v>
      </c>
      <c r="D193" s="45">
        <v>1</v>
      </c>
      <c r="E193" s="45" t="s">
        <v>316</v>
      </c>
      <c r="F193" s="47" t="s">
        <v>317</v>
      </c>
      <c r="G193" s="45">
        <v>3.4</v>
      </c>
      <c r="H193" s="45" t="s">
        <v>126</v>
      </c>
      <c r="I193" s="44"/>
    </row>
    <row r="194" spans="1:9">
      <c r="A194" s="45"/>
      <c r="B194" s="45">
        <v>46090001</v>
      </c>
      <c r="C194" s="45" t="s">
        <v>318</v>
      </c>
      <c r="D194" s="45">
        <v>2</v>
      </c>
      <c r="E194" s="45" t="s">
        <v>316</v>
      </c>
      <c r="F194" s="47" t="s">
        <v>319</v>
      </c>
      <c r="G194" s="45">
        <v>2.2999999999999998</v>
      </c>
      <c r="H194" s="45" t="s">
        <v>126</v>
      </c>
      <c r="I194" s="44"/>
    </row>
    <row r="195" spans="1:9" ht="60">
      <c r="A195" s="45" t="s">
        <v>320</v>
      </c>
      <c r="B195" s="45"/>
      <c r="C195" s="45"/>
      <c r="D195" s="45"/>
      <c r="E195" s="47"/>
      <c r="F195" s="47"/>
      <c r="G195" s="45"/>
      <c r="H195" s="47"/>
      <c r="I195" s="47"/>
    </row>
    <row r="196" spans="1:9">
      <c r="A196" s="45"/>
      <c r="B196" s="45"/>
      <c r="C196" s="45"/>
      <c r="D196" s="45"/>
      <c r="E196" s="47"/>
      <c r="F196" s="47" t="s">
        <v>6</v>
      </c>
      <c r="G196" s="45">
        <v>5.7</v>
      </c>
      <c r="H196" s="47"/>
      <c r="I196" s="44">
        <v>40023</v>
      </c>
    </row>
    <row r="197" spans="1:9">
      <c r="A197" s="34" t="s">
        <v>22</v>
      </c>
      <c r="B197" s="34" t="s">
        <v>500</v>
      </c>
      <c r="C197" s="34" t="s">
        <v>5</v>
      </c>
      <c r="D197" s="34" t="s">
        <v>5</v>
      </c>
      <c r="E197" s="34" t="s">
        <v>5</v>
      </c>
      <c r="F197" s="34" t="s">
        <v>5</v>
      </c>
      <c r="G197" s="34">
        <v>5.7</v>
      </c>
      <c r="H197" s="45" t="s">
        <v>5</v>
      </c>
      <c r="I197" s="45" t="s">
        <v>5</v>
      </c>
    </row>
    <row r="198" spans="1:9">
      <c r="A198" s="103" t="s">
        <v>527</v>
      </c>
      <c r="B198" s="104"/>
      <c r="C198" s="104"/>
      <c r="D198" s="104"/>
      <c r="E198" s="104"/>
      <c r="F198" s="104"/>
      <c r="G198" s="104"/>
      <c r="H198" s="104"/>
      <c r="I198" s="105"/>
    </row>
    <row r="199" spans="1:9" ht="30">
      <c r="A199" s="1" t="s">
        <v>325</v>
      </c>
      <c r="B199" s="1" t="s">
        <v>326</v>
      </c>
      <c r="C199" s="1" t="s">
        <v>327</v>
      </c>
      <c r="D199" s="45"/>
      <c r="E199" s="2" t="s">
        <v>328</v>
      </c>
      <c r="F199" s="1" t="s">
        <v>329</v>
      </c>
      <c r="G199" s="3">
        <v>1.3</v>
      </c>
      <c r="H199" s="1" t="s">
        <v>132</v>
      </c>
      <c r="I199" s="100"/>
    </row>
    <row r="200" spans="1:9">
      <c r="A200" s="1"/>
      <c r="B200" s="1"/>
      <c r="C200" s="1"/>
      <c r="D200" s="45"/>
      <c r="E200" s="2"/>
      <c r="F200" s="1" t="s">
        <v>2</v>
      </c>
      <c r="G200" s="3">
        <v>1.3</v>
      </c>
      <c r="H200" s="1"/>
      <c r="I200" s="100">
        <v>39869</v>
      </c>
    </row>
    <row r="201" spans="1:9" ht="45">
      <c r="A201" s="1" t="s">
        <v>330</v>
      </c>
      <c r="B201" s="1" t="s">
        <v>331</v>
      </c>
      <c r="C201" s="1" t="s">
        <v>332</v>
      </c>
      <c r="D201" s="45"/>
      <c r="E201" s="2" t="s">
        <v>333</v>
      </c>
      <c r="F201" s="1" t="s">
        <v>334</v>
      </c>
      <c r="G201" s="3">
        <v>9.5</v>
      </c>
      <c r="H201" s="1" t="s">
        <v>243</v>
      </c>
      <c r="I201" s="100"/>
    </row>
    <row r="202" spans="1:9" ht="45">
      <c r="A202" s="1" t="s">
        <v>335</v>
      </c>
      <c r="B202" s="1" t="s">
        <v>331</v>
      </c>
      <c r="C202" s="1" t="s">
        <v>332</v>
      </c>
      <c r="D202" s="45"/>
      <c r="E202" s="2" t="s">
        <v>333</v>
      </c>
      <c r="F202" s="1" t="s">
        <v>336</v>
      </c>
      <c r="G202" s="3">
        <v>84.5</v>
      </c>
      <c r="H202" s="1" t="s">
        <v>243</v>
      </c>
      <c r="I202" s="100"/>
    </row>
    <row r="203" spans="1:9" ht="45">
      <c r="A203" s="1" t="s">
        <v>337</v>
      </c>
      <c r="B203" s="1" t="s">
        <v>331</v>
      </c>
      <c r="C203" s="1" t="s">
        <v>332</v>
      </c>
      <c r="D203" s="45"/>
      <c r="E203" s="2" t="s">
        <v>333</v>
      </c>
      <c r="F203" s="1" t="s">
        <v>338</v>
      </c>
      <c r="G203" s="3">
        <v>52.2</v>
      </c>
      <c r="H203" s="1" t="s">
        <v>243</v>
      </c>
      <c r="I203" s="100"/>
    </row>
    <row r="204" spans="1:9" ht="45">
      <c r="A204" s="1" t="s">
        <v>325</v>
      </c>
      <c r="B204" s="1" t="s">
        <v>331</v>
      </c>
      <c r="C204" s="1" t="s">
        <v>332</v>
      </c>
      <c r="D204" s="45"/>
      <c r="E204" s="2" t="s">
        <v>333</v>
      </c>
      <c r="F204" s="1" t="s">
        <v>339</v>
      </c>
      <c r="G204" s="3">
        <v>2.8</v>
      </c>
      <c r="H204" s="1" t="s">
        <v>243</v>
      </c>
      <c r="I204" s="100"/>
    </row>
    <row r="205" spans="1:9" ht="45">
      <c r="A205" s="1" t="s">
        <v>337</v>
      </c>
      <c r="B205" s="1" t="s">
        <v>331</v>
      </c>
      <c r="C205" s="1" t="s">
        <v>332</v>
      </c>
      <c r="D205" s="45"/>
      <c r="E205" s="2" t="s">
        <v>333</v>
      </c>
      <c r="F205" s="1" t="s">
        <v>340</v>
      </c>
      <c r="G205" s="3">
        <v>4</v>
      </c>
      <c r="H205" s="1" t="s">
        <v>243</v>
      </c>
      <c r="I205" s="100"/>
    </row>
    <row r="206" spans="1:9">
      <c r="A206" s="2"/>
      <c r="B206" s="1"/>
      <c r="C206" s="1"/>
      <c r="D206" s="45"/>
      <c r="E206" s="2"/>
      <c r="F206" s="1" t="s">
        <v>2</v>
      </c>
      <c r="G206" s="3">
        <v>153</v>
      </c>
      <c r="H206" s="1"/>
      <c r="I206" s="44">
        <v>41422</v>
      </c>
    </row>
    <row r="207" spans="1:9">
      <c r="A207" s="88" t="s">
        <v>22</v>
      </c>
      <c r="B207" s="34" t="s">
        <v>504</v>
      </c>
      <c r="C207" s="34" t="s">
        <v>4</v>
      </c>
      <c r="D207" s="34" t="s">
        <v>5</v>
      </c>
      <c r="E207" s="34" t="s">
        <v>5</v>
      </c>
      <c r="F207" s="34" t="s">
        <v>5</v>
      </c>
      <c r="G207" s="36">
        <f>G200+G206</f>
        <v>154.30000000000001</v>
      </c>
      <c r="H207" s="34" t="s">
        <v>5</v>
      </c>
      <c r="I207" s="34" t="s">
        <v>5</v>
      </c>
    </row>
    <row r="208" spans="1:9">
      <c r="A208" s="101" t="s">
        <v>324</v>
      </c>
      <c r="B208" s="101" t="s">
        <v>519</v>
      </c>
      <c r="C208" s="54"/>
      <c r="D208" s="54"/>
      <c r="E208" s="54"/>
      <c r="F208" s="54"/>
      <c r="G208" s="102">
        <f>G75+G87+G113+G136+G152+G177+G191+G197+G207</f>
        <v>8337.4513000000006</v>
      </c>
      <c r="H208" s="54"/>
      <c r="I208" s="54"/>
    </row>
  </sheetData>
  <mergeCells count="24">
    <mergeCell ref="A192:I192"/>
    <mergeCell ref="A198:I198"/>
    <mergeCell ref="A76:I76"/>
    <mergeCell ref="A114:I114"/>
    <mergeCell ref="A137:I137"/>
    <mergeCell ref="A153:I153"/>
    <mergeCell ref="A178:I178"/>
    <mergeCell ref="A1:I1"/>
    <mergeCell ref="A2:I2"/>
    <mergeCell ref="A3:I3"/>
    <mergeCell ref="A5:I5"/>
    <mergeCell ref="A6:I6"/>
    <mergeCell ref="C67:C68"/>
    <mergeCell ref="B67:B68"/>
    <mergeCell ref="A67:A68"/>
    <mergeCell ref="H15:H16"/>
    <mergeCell ref="I15:I16"/>
    <mergeCell ref="A15:A16"/>
    <mergeCell ref="B15:B16"/>
    <mergeCell ref="C15:C16"/>
    <mergeCell ref="D15:D16"/>
    <mergeCell ref="E15:F15"/>
    <mergeCell ref="G15:G16"/>
    <mergeCell ref="A18:I18"/>
  </mergeCells>
  <hyperlinks>
    <hyperlink ref="A2" location="sub_0" display="sub_0"/>
  </hyperlinks>
  <pageMargins left="0.31496062992125984" right="0.15748031496062992" top="0.15748031496062992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7-ГЛР</vt:lpstr>
      <vt:lpstr>'7-ГЛР'!sub_7000</vt:lpstr>
      <vt:lpstr>'7-ГЛР'!sub_7010</vt:lpstr>
      <vt:lpstr>'7-ГЛР'!Заголовки_для_печати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2018-02-12T10:16:46Z</cp:lastPrinted>
  <dcterms:created xsi:type="dcterms:W3CDTF">2017-01-18T12:00:20Z</dcterms:created>
  <dcterms:modified xsi:type="dcterms:W3CDTF">2018-03-16T12:08:13Z</dcterms:modified>
</cp:coreProperties>
</file>